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0.xml" ContentType="application/vnd.openxmlformats-officedocument.themeOverride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3.xml" ContentType="application/vnd.openxmlformats-officedocument.themeOverride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14.xml" ContentType="application/vnd.openxmlformats-officedocument.themeOverride+xml"/>
  <Override PartName="/xl/drawings/drawing15.xml" ContentType="application/vnd.openxmlformats-officedocument.drawingml.chartshapes+xml"/>
  <Override PartName="/xl/charts/chart1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15.xml" ContentType="application/vnd.openxmlformats-officedocument.themeOverride+xml"/>
  <Override PartName="/xl/drawings/drawing16.xml" ContentType="application/vnd.openxmlformats-officedocument.drawingml.chartshapes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drawings/drawing17.xml" ContentType="application/vnd.openxmlformats-officedocument.drawingml.chartshapes+xml"/>
  <Override PartName="/xl/charts/chart17.xml" ContentType="application/vnd.openxmlformats-officedocument.drawingml.chart+xml"/>
  <Override PartName="/xl/theme/themeOverride17.xml" ContentType="application/vnd.openxmlformats-officedocument.themeOverride+xml"/>
  <Override PartName="/xl/drawings/drawing18.xml" ContentType="application/vnd.openxmlformats-officedocument.drawingml.chartshapes+xml"/>
  <Override PartName="/xl/charts/chart18.xml" ContentType="application/vnd.openxmlformats-officedocument.drawingml.chart+xml"/>
  <Override PartName="/xl/theme/themeOverride18.xml" ContentType="application/vnd.openxmlformats-officedocument.themeOverride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9.xml" ContentType="application/vnd.openxmlformats-officedocument.themeOverrid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2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20.xml" ContentType="application/vnd.openxmlformats-officedocument.themeOverride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21.xml" ContentType="application/vnd.openxmlformats-officedocument.drawingml.chart+xml"/>
  <Override PartName="/xl/theme/themeOverride21.xml" ContentType="application/vnd.openxmlformats-officedocument.themeOverrid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22.xml" ContentType="application/vnd.openxmlformats-officedocument.drawingml.chart+xml"/>
  <Override PartName="/xl/theme/themeOverride22.xml" ContentType="application/vnd.openxmlformats-officedocument.themeOverride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23.xml" ContentType="application/vnd.openxmlformats-officedocument.drawingml.chart+xml"/>
  <Override PartName="/xl/theme/themeOverride23.xml" ContentType="application/vnd.openxmlformats-officedocument.themeOverride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24.xml" ContentType="application/vnd.openxmlformats-officedocument.drawingml.chart+xml"/>
  <Override PartName="/xl/theme/themeOverride24.xml" ContentType="application/vnd.openxmlformats-officedocument.themeOverrid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25.xml" ContentType="application/vnd.openxmlformats-officedocument.drawingml.chart+xml"/>
  <Override PartName="/xl/theme/themeOverride25.xml" ContentType="application/vnd.openxmlformats-officedocument.themeOverride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26.xml" ContentType="application/vnd.openxmlformats-officedocument.drawingml.chart+xml"/>
  <Override PartName="/xl/theme/themeOverride26.xml" ContentType="application/vnd.openxmlformats-officedocument.themeOverride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27.xml" ContentType="application/vnd.openxmlformats-officedocument.drawingml.chart+xml"/>
  <Override PartName="/xl/theme/themeOverride27.xml" ContentType="application/vnd.openxmlformats-officedocument.themeOverride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28.xml" ContentType="application/vnd.openxmlformats-officedocument.drawingml.chart+xml"/>
  <Override PartName="/xl/theme/themeOverride28.xml" ContentType="application/vnd.openxmlformats-officedocument.themeOverride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29.xml" ContentType="application/vnd.openxmlformats-officedocument.drawingml.chart+xml"/>
  <Override PartName="/xl/theme/themeOverride29.xml" ContentType="application/vnd.openxmlformats-officedocument.themeOverride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30.xml" ContentType="application/vnd.openxmlformats-officedocument.drawingml.chart+xml"/>
  <Override PartName="/xl/theme/themeOverride30.xml" ContentType="application/vnd.openxmlformats-officedocument.themeOverride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charts/chart31.xml" ContentType="application/vnd.openxmlformats-officedocument.drawingml.chart+xml"/>
  <Override PartName="/xl/theme/themeOverride31.xml" ContentType="application/vnd.openxmlformats-officedocument.themeOverride+xml"/>
  <Override PartName="/xl/drawings/drawing45.xml" ContentType="application/vnd.openxmlformats-officedocument.drawingml.chartshapes+xml"/>
  <Override PartName="/xl/drawings/drawing46.xml" ContentType="application/vnd.openxmlformats-officedocument.drawing+xml"/>
  <Override PartName="/xl/charts/chart32.xml" ContentType="application/vnd.openxmlformats-officedocument.drawingml.chart+xml"/>
  <Override PartName="/xl/theme/themeOverride32.xml" ContentType="application/vnd.openxmlformats-officedocument.themeOverride+xml"/>
  <Override PartName="/xl/drawings/drawing47.xml" ContentType="application/vnd.openxmlformats-officedocument.drawingml.chartshapes+xml"/>
  <Override PartName="/xl/drawings/drawing48.xml" ContentType="application/vnd.openxmlformats-officedocument.drawing+xml"/>
  <Override PartName="/xl/charts/chart33.xml" ContentType="application/vnd.openxmlformats-officedocument.drawingml.chart+xml"/>
  <Override PartName="/xl/theme/themeOverride33.xml" ContentType="application/vnd.openxmlformats-officedocument.themeOverride+xml"/>
  <Override PartName="/xl/drawings/drawing49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nh4.sharepoint.com/sites/Prospectiva2.0559/Documentos compartidos/Prospectiva/Prospectiva de Hidrocarburos/2022_3er trimestre/Reporte público/JJ/ESPAÑOL/"/>
    </mc:Choice>
  </mc:AlternateContent>
  <xr:revisionPtr revIDLastSave="14" documentId="8_{BE4040D1-D61B-4FA5-9A9C-A9D32A5066B4}" xr6:coauthVersionLast="47" xr6:coauthVersionMax="47" xr10:uidLastSave="{D133265E-056D-4A85-A303-F2EB5C966A26}"/>
  <workbookProtection workbookAlgorithmName="SHA-512" workbookHashValue="4gS5MJkyVhTLqXWMZspJxpDsefy463vih9WOsAw3eBwT+JCjjW/+xYIsTxryhT/MMYycgGBoUKbCG2JN6r1wqA==" workbookSaltValue="68mGImuFE16zpqQeE9TROg==" workbookSpinCount="100000" lockStructure="1"/>
  <bookViews>
    <workbookView xWindow="20370" yWindow="-10170" windowWidth="51840" windowHeight="21120" tabRatio="878" xr2:uid="{2C3B9A0A-73EB-469C-89CD-113088D40BA4}"/>
  </bookViews>
  <sheets>
    <sheet name="Petróleo" sheetId="2" r:id="rId1"/>
    <sheet name="Gas Natural" sheetId="3" r:id="rId2"/>
    <sheet name="Condensados" sheetId="4" r:id="rId3"/>
    <sheet name="Datos" sheetId="6" state="hidden" r:id="rId4"/>
    <sheet name="Petróleo Escenarios" sheetId="21" r:id="rId5"/>
    <sheet name="Petróleo - Alto" sheetId="12" r:id="rId6"/>
    <sheet name="Petróleo - Medio" sheetId="13" r:id="rId7"/>
    <sheet name="Petróleo - Bajo" sheetId="14" r:id="rId8"/>
    <sheet name="Petróleo Evolución" sheetId="27" r:id="rId9"/>
    <sheet name="Gas Natural Escenarios" sheetId="23" r:id="rId10"/>
    <sheet name="GN - Alto" sheetId="15" r:id="rId11"/>
    <sheet name="GN - Medio" sheetId="16" r:id="rId12"/>
    <sheet name="GN - Bajo" sheetId="17" r:id="rId13"/>
    <sheet name="Gas Natural - Evolución" sheetId="28" r:id="rId14"/>
    <sheet name="Condensados Escenarios" sheetId="25" r:id="rId15"/>
    <sheet name="Condensados - Alto" sheetId="18" r:id="rId16"/>
    <sheet name="Condensados - Medio" sheetId="19" r:id="rId17"/>
    <sheet name="Condensados - Bajo" sheetId="20" r:id="rId18"/>
    <sheet name="Condensados - Evolución" sheetId="29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7" i="6" l="1"/>
  <c r="D183" i="6" l="1"/>
  <c r="D184" i="6" s="1"/>
  <c r="E183" i="6"/>
  <c r="E184" i="6" s="1"/>
  <c r="D182" i="6"/>
  <c r="E182" i="6"/>
  <c r="C182" i="6"/>
  <c r="C183" i="6" s="1"/>
  <c r="C184" i="6" s="1"/>
  <c r="D181" i="6"/>
  <c r="E181" i="6"/>
  <c r="F181" i="6"/>
  <c r="G181" i="6"/>
  <c r="H181" i="6"/>
  <c r="I181" i="6"/>
  <c r="J181" i="6"/>
  <c r="K181" i="6"/>
  <c r="L181" i="6"/>
  <c r="C181" i="6"/>
  <c r="D115" i="6"/>
  <c r="E115" i="6"/>
  <c r="F115" i="6"/>
  <c r="G115" i="6"/>
  <c r="H115" i="6"/>
  <c r="I115" i="6"/>
  <c r="J115" i="6"/>
  <c r="K115" i="6"/>
  <c r="L115" i="6"/>
  <c r="C115" i="6"/>
  <c r="D117" i="6"/>
  <c r="E117" i="6"/>
  <c r="F117" i="6"/>
  <c r="G117" i="6"/>
  <c r="H117" i="6"/>
  <c r="I117" i="6"/>
  <c r="J117" i="6"/>
  <c r="K117" i="6"/>
  <c r="L117" i="6"/>
  <c r="C117" i="6"/>
  <c r="D118" i="6"/>
  <c r="E118" i="6"/>
  <c r="F118" i="6"/>
  <c r="G118" i="6"/>
  <c r="H118" i="6"/>
  <c r="I118" i="6"/>
  <c r="J118" i="6"/>
  <c r="K118" i="6"/>
  <c r="L118" i="6"/>
  <c r="C118" i="6"/>
  <c r="D116" i="6"/>
  <c r="E116" i="6"/>
  <c r="F116" i="6"/>
  <c r="G116" i="6"/>
  <c r="H116" i="6"/>
  <c r="I116" i="6"/>
  <c r="J116" i="6"/>
  <c r="K116" i="6"/>
  <c r="L116" i="6"/>
  <c r="C116" i="6"/>
  <c r="D175" i="6" l="1"/>
  <c r="D176" i="6" s="1"/>
  <c r="D177" i="6" s="1"/>
  <c r="E175" i="6"/>
  <c r="E176" i="6" s="1"/>
  <c r="E177" i="6" s="1"/>
  <c r="C175" i="6"/>
  <c r="C176" i="6" s="1"/>
  <c r="C177" i="6" s="1"/>
  <c r="D174" i="6"/>
  <c r="E174" i="6"/>
  <c r="F174" i="6"/>
  <c r="G174" i="6"/>
  <c r="H174" i="6"/>
  <c r="I174" i="6"/>
  <c r="J174" i="6"/>
  <c r="K174" i="6"/>
  <c r="L174" i="6"/>
  <c r="C174" i="6"/>
  <c r="D110" i="6"/>
  <c r="E110" i="6"/>
  <c r="F110" i="6"/>
  <c r="G110" i="6"/>
  <c r="H110" i="6"/>
  <c r="I110" i="6"/>
  <c r="J110" i="6"/>
  <c r="K110" i="6"/>
  <c r="L110" i="6"/>
  <c r="C110" i="6"/>
  <c r="D108" i="6"/>
  <c r="E108" i="6"/>
  <c r="F108" i="6"/>
  <c r="G108" i="6"/>
  <c r="H108" i="6"/>
  <c r="I108" i="6"/>
  <c r="J108" i="6"/>
  <c r="K108" i="6"/>
  <c r="L108" i="6"/>
  <c r="C108" i="6"/>
  <c r="D109" i="6"/>
  <c r="E109" i="6"/>
  <c r="F109" i="6"/>
  <c r="G109" i="6"/>
  <c r="H109" i="6"/>
  <c r="I109" i="6"/>
  <c r="J109" i="6"/>
  <c r="K109" i="6"/>
  <c r="L109" i="6"/>
  <c r="C109" i="6"/>
  <c r="D107" i="6"/>
  <c r="E107" i="6"/>
  <c r="F107" i="6"/>
  <c r="G107" i="6"/>
  <c r="H107" i="6"/>
  <c r="I107" i="6"/>
  <c r="J107" i="6"/>
  <c r="K107" i="6"/>
  <c r="L107" i="6"/>
  <c r="C107" i="6"/>
  <c r="L167" i="6" l="1"/>
  <c r="D99" i="6"/>
  <c r="E99" i="6"/>
  <c r="F99" i="6"/>
  <c r="G99" i="6"/>
  <c r="H99" i="6"/>
  <c r="I99" i="6"/>
  <c r="J99" i="6"/>
  <c r="K99" i="6"/>
  <c r="L99" i="6"/>
  <c r="F100" i="6"/>
  <c r="E150" i="6" l="1"/>
  <c r="F150" i="6"/>
  <c r="G150" i="6"/>
  <c r="H150" i="6"/>
  <c r="I150" i="6"/>
  <c r="K150" i="6"/>
  <c r="L150" i="6"/>
  <c r="C152" i="6"/>
  <c r="C153" i="6" s="1"/>
  <c r="D141" i="6"/>
  <c r="E141" i="6"/>
  <c r="F141" i="6"/>
  <c r="G141" i="6"/>
  <c r="J141" i="6"/>
  <c r="K141" i="6"/>
  <c r="L141" i="6"/>
  <c r="C143" i="6"/>
  <c r="C144" i="6" s="1"/>
  <c r="D100" i="6"/>
  <c r="E167" i="6"/>
  <c r="E168" i="6" s="1"/>
  <c r="E169" i="6" s="1"/>
  <c r="E170" i="6" s="1"/>
  <c r="F132" i="6"/>
  <c r="G132" i="6"/>
  <c r="H132" i="6"/>
  <c r="I132" i="6"/>
  <c r="J167" i="6"/>
  <c r="K132" i="6"/>
  <c r="L132" i="6"/>
  <c r="C99" i="6"/>
  <c r="G152" i="6"/>
  <c r="G153" i="6" s="1"/>
  <c r="G151" i="6"/>
  <c r="J150" i="6"/>
  <c r="E151" i="6"/>
  <c r="F151" i="6"/>
  <c r="H151" i="6"/>
  <c r="I151" i="6"/>
  <c r="J151" i="6"/>
  <c r="K151" i="6"/>
  <c r="L151" i="6"/>
  <c r="E152" i="6"/>
  <c r="F152" i="6"/>
  <c r="F153" i="6" s="1"/>
  <c r="H152" i="6"/>
  <c r="H153" i="6" s="1"/>
  <c r="I152" i="6"/>
  <c r="I153" i="6" s="1"/>
  <c r="J152" i="6"/>
  <c r="J153" i="6" s="1"/>
  <c r="K152" i="6"/>
  <c r="K153" i="6" s="1"/>
  <c r="L152" i="6"/>
  <c r="L153" i="6" s="1"/>
  <c r="H141" i="6"/>
  <c r="I141" i="6"/>
  <c r="G142" i="6"/>
  <c r="L143" i="6"/>
  <c r="L144" i="6" s="1"/>
  <c r="K143" i="6"/>
  <c r="K144" i="6" s="1"/>
  <c r="J143" i="6"/>
  <c r="J144" i="6" s="1"/>
  <c r="I143" i="6"/>
  <c r="I144" i="6" s="1"/>
  <c r="H143" i="6"/>
  <c r="H144" i="6" s="1"/>
  <c r="G143" i="6"/>
  <c r="G144" i="6" s="1"/>
  <c r="F143" i="6"/>
  <c r="F144" i="6" s="1"/>
  <c r="E143" i="6"/>
  <c r="E144" i="6" s="1"/>
  <c r="L142" i="6"/>
  <c r="K142" i="6"/>
  <c r="J142" i="6"/>
  <c r="I142" i="6"/>
  <c r="H142" i="6"/>
  <c r="F142" i="6"/>
  <c r="E142" i="6"/>
  <c r="E100" i="6"/>
  <c r="E133" i="6" s="1"/>
  <c r="F133" i="6"/>
  <c r="G100" i="6"/>
  <c r="G133" i="6" s="1"/>
  <c r="H100" i="6"/>
  <c r="H133" i="6" s="1"/>
  <c r="I100" i="6"/>
  <c r="I133" i="6" s="1"/>
  <c r="J100" i="6"/>
  <c r="J133" i="6" s="1"/>
  <c r="K100" i="6"/>
  <c r="K133" i="6" s="1"/>
  <c r="L100" i="6"/>
  <c r="L133" i="6" s="1"/>
  <c r="E101" i="6"/>
  <c r="F101" i="6"/>
  <c r="G101" i="6"/>
  <c r="H101" i="6"/>
  <c r="I101" i="6"/>
  <c r="J101" i="6"/>
  <c r="K101" i="6"/>
  <c r="L101" i="6"/>
  <c r="E102" i="6"/>
  <c r="E134" i="6" s="1"/>
  <c r="E135" i="6" s="1"/>
  <c r="F102" i="6"/>
  <c r="F134" i="6" s="1"/>
  <c r="F135" i="6" s="1"/>
  <c r="G102" i="6"/>
  <c r="G134" i="6" s="1"/>
  <c r="G135" i="6" s="1"/>
  <c r="H102" i="6"/>
  <c r="H134" i="6" s="1"/>
  <c r="H135" i="6" s="1"/>
  <c r="I102" i="6"/>
  <c r="I134" i="6" s="1"/>
  <c r="I135" i="6" s="1"/>
  <c r="J102" i="6"/>
  <c r="J134" i="6" s="1"/>
  <c r="J135" i="6" s="1"/>
  <c r="K102" i="6"/>
  <c r="K134" i="6" s="1"/>
  <c r="K135" i="6" s="1"/>
  <c r="L102" i="6"/>
  <c r="L134" i="6" s="1"/>
  <c r="L135" i="6" s="1"/>
  <c r="C167" i="6" l="1"/>
  <c r="C168" i="6" s="1"/>
  <c r="C169" i="6" s="1"/>
  <c r="C170" i="6" s="1"/>
  <c r="C100" i="6"/>
  <c r="C101" i="6" s="1"/>
  <c r="C102" i="6" s="1"/>
  <c r="I154" i="6"/>
  <c r="H154" i="6"/>
  <c r="J154" i="6"/>
  <c r="H167" i="6"/>
  <c r="L154" i="6"/>
  <c r="K154" i="6"/>
  <c r="E145" i="6"/>
  <c r="G167" i="6"/>
  <c r="K167" i="6"/>
  <c r="J132" i="6"/>
  <c r="I167" i="6"/>
  <c r="D167" i="6"/>
  <c r="D168" i="6" s="1"/>
  <c r="D169" i="6" s="1"/>
  <c r="D170" i="6" s="1"/>
  <c r="C150" i="6"/>
  <c r="E132" i="6"/>
  <c r="C132" i="6"/>
  <c r="C133" i="6"/>
  <c r="E154" i="6"/>
  <c r="E153" i="6"/>
  <c r="D152" i="6"/>
  <c r="D153" i="6" s="1"/>
  <c r="D151" i="6"/>
  <c r="F154" i="6"/>
  <c r="D150" i="6"/>
  <c r="C151" i="6"/>
  <c r="C154" i="6" s="1"/>
  <c r="C141" i="6"/>
  <c r="C142" i="6"/>
  <c r="C145" i="6" s="1"/>
  <c r="H145" i="6"/>
  <c r="I145" i="6"/>
  <c r="J136" i="6"/>
  <c r="L136" i="6"/>
  <c r="K136" i="6"/>
  <c r="E136" i="6"/>
  <c r="I136" i="6"/>
  <c r="D133" i="6"/>
  <c r="D101" i="6"/>
  <c r="D102" i="6" s="1"/>
  <c r="D134" i="6" s="1"/>
  <c r="D135" i="6" s="1"/>
  <c r="G136" i="6"/>
  <c r="F136" i="6"/>
  <c r="D132" i="6"/>
  <c r="H136" i="6"/>
  <c r="J145" i="6"/>
  <c r="L145" i="6"/>
  <c r="F145" i="6"/>
  <c r="G145" i="6"/>
  <c r="K145" i="6"/>
  <c r="G154" i="6"/>
  <c r="C134" i="6" l="1"/>
  <c r="C135" i="6" s="1"/>
  <c r="D154" i="6"/>
  <c r="D136" i="6"/>
  <c r="D143" i="6"/>
  <c r="D144" i="6" s="1"/>
  <c r="D142" i="6"/>
  <c r="C136" i="6" l="1"/>
  <c r="D145" i="6"/>
</calcChain>
</file>

<file path=xl/sharedStrings.xml><?xml version="1.0" encoding="utf-8"?>
<sst xmlns="http://schemas.openxmlformats.org/spreadsheetml/2006/main" count="441" uniqueCount="38">
  <si>
    <t>ESCENARIO ALTO</t>
  </si>
  <si>
    <t>2021*</t>
  </si>
  <si>
    <t>2022E</t>
  </si>
  <si>
    <t>2023E</t>
  </si>
  <si>
    <t>2024E</t>
  </si>
  <si>
    <t>2025E</t>
  </si>
  <si>
    <t>2026E</t>
  </si>
  <si>
    <t>2027E</t>
  </si>
  <si>
    <t>2028E</t>
  </si>
  <si>
    <t>Asignaciones de Extracción</t>
  </si>
  <si>
    <t>Asignaciones de Exploración</t>
  </si>
  <si>
    <t>Contratos Pemex</t>
  </si>
  <si>
    <t>Contratos Privados</t>
  </si>
  <si>
    <t>Total</t>
  </si>
  <si>
    <t>ESCENARIO BAJO</t>
  </si>
  <si>
    <t>Notas:</t>
  </si>
  <si>
    <t>ESCENARIO MEDIO</t>
  </si>
  <si>
    <t>2020*</t>
  </si>
  <si>
    <t>Alto</t>
  </si>
  <si>
    <t>Medio</t>
  </si>
  <si>
    <t>Bajo</t>
  </si>
  <si>
    <t>Observado*</t>
  </si>
  <si>
    <t>Bajo Sombra</t>
  </si>
  <si>
    <t>Alto Sombra</t>
  </si>
  <si>
    <t>PROSPECTIVA DE PRODUCCIÓN DE PETRÓLEO 2022-2028</t>
  </si>
  <si>
    <t>La categoría "Contratos Privados" considera el interés de participación de empresas privadas en los contratos para la exploración y extracción de hidrocarburos que operan o de las cuales son socios.</t>
  </si>
  <si>
    <t>PROSPECTIVA DE PRODUCCIÓN DE GAS NATURAL 2022-2028</t>
  </si>
  <si>
    <t>PROSPECTIVA DE PRODUCCIÓN DE CONDENSADOS 2022-2028</t>
  </si>
  <si>
    <t>1er trimestre 2022</t>
  </si>
  <si>
    <t>jun-22*</t>
  </si>
  <si>
    <t>La categoría "Contratos Pemex" considera el interés de participación de Petróleos Mexicanos en contratos para la exploración y extracción de hidrocarburos que opera o de los cuales es socio.</t>
  </si>
  <si>
    <t>2do trimestre 2022</t>
  </si>
  <si>
    <t>sep-22*</t>
  </si>
  <si>
    <t>Cifras en miles de barriles diarios. Con información a septiembre de 2022.</t>
  </si>
  <si>
    <t>Cifras en millones de pies cúbicos diarios. Con información a septiembre de 2022.</t>
  </si>
  <si>
    <t>3er trimestre 2022</t>
  </si>
  <si>
    <t>*Producción observada de 2020 y a septiembre de 2022.</t>
  </si>
  <si>
    <t>*Producción observada de 2020 y a septiembre de 2022, no incluye nitrógeno.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</si>
</sst>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Montserrat"/>
    </font>
    <font>
      <sz val="12"/>
      <color theme="1"/>
      <name val="Montserrat"/>
    </font>
    <font>
      <b/>
      <sz val="12"/>
      <color theme="0"/>
      <name val="Montserrat"/>
    </font>
    <font>
      <sz val="12"/>
      <name val="Montserrat"/>
    </font>
    <font>
      <b/>
      <sz val="12"/>
      <name val="Montserrat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445E83"/>
        <bgColor indexed="64"/>
      </patternFill>
    </fill>
    <fill>
      <patternFill patternType="solid">
        <fgColor rgb="FFCFD2D9"/>
        <bgColor indexed="64"/>
      </patternFill>
    </fill>
    <fill>
      <patternFill patternType="solid">
        <fgColor rgb="FFE9EAED"/>
        <bgColor indexed="64"/>
      </patternFill>
    </fill>
    <fill>
      <patternFill patternType="solid">
        <fgColor rgb="FF941D34"/>
        <bgColor indexed="64"/>
      </patternFill>
    </fill>
    <fill>
      <patternFill patternType="solid">
        <fgColor rgb="FFDCCCCD"/>
        <bgColor indexed="64"/>
      </patternFill>
    </fill>
    <fill>
      <patternFill patternType="solid">
        <fgColor rgb="FFEFE7E8"/>
        <bgColor indexed="64"/>
      </patternFill>
    </fill>
    <fill>
      <patternFill patternType="solid">
        <fgColor rgb="FF325A4F"/>
        <bgColor indexed="64"/>
      </patternFill>
    </fill>
    <fill>
      <patternFill patternType="solid">
        <fgColor rgb="FFCDD1D0"/>
        <bgColor indexed="64"/>
      </patternFill>
    </fill>
    <fill>
      <patternFill patternType="solid">
        <fgColor rgb="FFE8EAE9"/>
        <bgColor indexed="64"/>
      </patternFill>
    </fill>
  </fills>
  <borders count="4">
    <border>
      <left/>
      <right/>
      <top/>
      <bottom/>
      <diagonal/>
    </border>
    <border>
      <left style="medium">
        <color rgb="FFFEFFFF"/>
      </left>
      <right style="medium">
        <color rgb="FFFEFFFF"/>
      </right>
      <top style="medium">
        <color rgb="FFFEFFFF"/>
      </top>
      <bottom style="thick">
        <color rgb="FFFEFFFF"/>
      </bottom>
      <diagonal/>
    </border>
    <border>
      <left style="medium">
        <color rgb="FFFEFFFF"/>
      </left>
      <right style="medium">
        <color rgb="FFFEFFFF"/>
      </right>
      <top style="thick">
        <color rgb="FFFEFFFF"/>
      </top>
      <bottom style="medium">
        <color rgb="FFFEFFFF"/>
      </bottom>
      <diagonal/>
    </border>
    <border>
      <left style="medium">
        <color rgb="FFFEFFFF"/>
      </left>
      <right style="medium">
        <color rgb="FFFEFFFF"/>
      </right>
      <top style="medium">
        <color rgb="FFFEFFFF"/>
      </top>
      <bottom style="medium">
        <color rgb="FFFEFFFF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vertical="top" wrapText="1"/>
    </xf>
    <xf numFmtId="3" fontId="4" fillId="3" borderId="2" xfId="0" applyNumberFormat="1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3" fontId="4" fillId="4" borderId="3" xfId="0" applyNumberFormat="1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3" fontId="4" fillId="3" borderId="3" xfId="0" applyNumberFormat="1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3" fontId="5" fillId="3" borderId="3" xfId="0" applyNumberFormat="1" applyFont="1" applyFill="1" applyBorder="1" applyAlignment="1">
      <alignment vertical="top" wrapText="1"/>
    </xf>
    <xf numFmtId="164" fontId="4" fillId="3" borderId="2" xfId="1" applyNumberFormat="1" applyFont="1" applyFill="1" applyBorder="1" applyAlignment="1">
      <alignment vertical="top" wrapText="1"/>
    </xf>
    <xf numFmtId="164" fontId="4" fillId="4" borderId="3" xfId="1" applyNumberFormat="1" applyFont="1" applyFill="1" applyBorder="1" applyAlignment="1">
      <alignment vertical="top" wrapText="1"/>
    </xf>
    <xf numFmtId="164" fontId="4" fillId="3" borderId="3" xfId="1" applyNumberFormat="1" applyFont="1" applyFill="1" applyBorder="1" applyAlignment="1">
      <alignment vertical="top" wrapText="1"/>
    </xf>
    <xf numFmtId="164" fontId="5" fillId="3" borderId="3" xfId="1" applyNumberFormat="1" applyFont="1" applyFill="1" applyBorder="1" applyAlignment="1">
      <alignment vertical="top" wrapText="1"/>
    </xf>
    <xf numFmtId="0" fontId="5" fillId="6" borderId="2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3" fontId="4" fillId="6" borderId="2" xfId="0" applyNumberFormat="1" applyFont="1" applyFill="1" applyBorder="1" applyAlignment="1">
      <alignment horizontal="right" vertical="top" wrapText="1"/>
    </xf>
    <xf numFmtId="3" fontId="4" fillId="7" borderId="3" xfId="0" applyNumberFormat="1" applyFont="1" applyFill="1" applyBorder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 wrapText="1"/>
    </xf>
    <xf numFmtId="3" fontId="5" fillId="6" borderId="2" xfId="0" applyNumberFormat="1" applyFont="1" applyFill="1" applyBorder="1" applyAlignment="1">
      <alignment horizontal="righ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7" borderId="3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9" borderId="2" xfId="0" applyFont="1" applyFill="1" applyBorder="1" applyAlignment="1">
      <alignment vertical="top" wrapText="1"/>
    </xf>
    <xf numFmtId="0" fontId="4" fillId="10" borderId="3" xfId="0" applyFont="1" applyFill="1" applyBorder="1" applyAlignment="1">
      <alignment vertical="top" wrapText="1"/>
    </xf>
    <xf numFmtId="0" fontId="4" fillId="9" borderId="3" xfId="0" applyFont="1" applyFill="1" applyBorder="1" applyAlignment="1">
      <alignment vertical="top" wrapText="1"/>
    </xf>
    <xf numFmtId="164" fontId="4" fillId="9" borderId="2" xfId="1" applyNumberFormat="1" applyFont="1" applyFill="1" applyBorder="1" applyAlignment="1">
      <alignment horizontal="right" vertical="top" wrapText="1"/>
    </xf>
    <xf numFmtId="164" fontId="4" fillId="10" borderId="3" xfId="1" applyNumberFormat="1" applyFont="1" applyFill="1" applyBorder="1" applyAlignment="1">
      <alignment horizontal="right" vertical="top" wrapText="1"/>
    </xf>
    <xf numFmtId="164" fontId="4" fillId="9" borderId="3" xfId="1" applyNumberFormat="1" applyFont="1" applyFill="1" applyBorder="1" applyAlignment="1">
      <alignment horizontal="right" vertical="top" wrapText="1"/>
    </xf>
    <xf numFmtId="0" fontId="3" fillId="8" borderId="1" xfId="0" applyFont="1" applyFill="1" applyBorder="1" applyAlignment="1">
      <alignment horizontal="center" vertical="top" wrapText="1"/>
    </xf>
    <xf numFmtId="164" fontId="5" fillId="9" borderId="3" xfId="1" applyNumberFormat="1" applyFont="1" applyFill="1" applyBorder="1" applyAlignment="1">
      <alignment horizontal="right" vertical="top" wrapText="1"/>
    </xf>
    <xf numFmtId="0" fontId="5" fillId="9" borderId="3" xfId="0" applyFont="1" applyFill="1" applyBorder="1" applyAlignment="1">
      <alignment horizontal="center" vertical="top" wrapText="1"/>
    </xf>
    <xf numFmtId="164" fontId="2" fillId="0" borderId="0" xfId="0" applyNumberFormat="1" applyFont="1"/>
    <xf numFmtId="3" fontId="2" fillId="0" borderId="0" xfId="0" applyNumberFormat="1" applyFont="1"/>
    <xf numFmtId="0" fontId="4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456B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chartsheet" Target="chartsheets/sheet9.xml"/><Relationship Id="rId18" Type="http://schemas.openxmlformats.org/officeDocument/2006/relationships/chartsheet" Target="chartsheets/sheet14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chartsheet" Target="chartsheets/sheet3.xml"/><Relationship Id="rId12" Type="http://schemas.openxmlformats.org/officeDocument/2006/relationships/chartsheet" Target="chartsheets/sheet8.xml"/><Relationship Id="rId17" Type="http://schemas.openxmlformats.org/officeDocument/2006/relationships/chartsheet" Target="chartsheets/sheet13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1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chartsheet" Target="chartsheets/sheet7.xml"/><Relationship Id="rId24" Type="http://schemas.openxmlformats.org/officeDocument/2006/relationships/customXml" Target="../customXml/item1.xml"/><Relationship Id="rId5" Type="http://schemas.openxmlformats.org/officeDocument/2006/relationships/chartsheet" Target="chartsheets/sheet1.xml"/><Relationship Id="rId15" Type="http://schemas.openxmlformats.org/officeDocument/2006/relationships/chartsheet" Target="chartsheets/sheet11.xml"/><Relationship Id="rId23" Type="http://schemas.openxmlformats.org/officeDocument/2006/relationships/calcChain" Target="calcChain.xml"/><Relationship Id="rId10" Type="http://schemas.openxmlformats.org/officeDocument/2006/relationships/chartsheet" Target="chartsheets/sheet6.xml"/><Relationship Id="rId19" Type="http://schemas.openxmlformats.org/officeDocument/2006/relationships/chartsheet" Target="chartsheets/sheet15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10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3.xml"/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chartUserShapes" Target="../drawings/drawing15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5.xml"/><Relationship Id="rId1" Type="http://schemas.microsoft.com/office/2011/relationships/chartStyle" Target="style5.xml"/><Relationship Id="rId4" Type="http://schemas.openxmlformats.org/officeDocument/2006/relationships/chartUserShapes" Target="../drawings/drawing16.xml"/></Relationships>
</file>

<file path=xl/charts/_rels/chart1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7.xml"/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8.xml"/><Relationship Id="rId1" Type="http://schemas.openxmlformats.org/officeDocument/2006/relationships/themeOverride" Target="../theme/themeOverride17.xml"/></Relationships>
</file>

<file path=xl/charts/_rels/chart1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9.xml"/><Relationship Id="rId1" Type="http://schemas.openxmlformats.org/officeDocument/2006/relationships/themeOverride" Target="../theme/themeOverrid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6.xml"/><Relationship Id="rId1" Type="http://schemas.microsoft.com/office/2011/relationships/chartStyle" Target="style6.xml"/><Relationship Id="rId4" Type="http://schemas.openxmlformats.org/officeDocument/2006/relationships/chartUserShapes" Target="../drawings/drawing2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7.xml"/><Relationship Id="rId1" Type="http://schemas.microsoft.com/office/2011/relationships/chartStyle" Target="style7.xml"/><Relationship Id="rId4" Type="http://schemas.openxmlformats.org/officeDocument/2006/relationships/chartUserShapes" Target="../drawings/drawing23.xml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5.xml"/><Relationship Id="rId1" Type="http://schemas.openxmlformats.org/officeDocument/2006/relationships/themeOverride" Target="../theme/themeOverride21.xml"/></Relationships>
</file>

<file path=xl/charts/_rels/chart2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7.xml"/><Relationship Id="rId1" Type="http://schemas.openxmlformats.org/officeDocument/2006/relationships/themeOverride" Target="../theme/themeOverride22.xml"/></Relationships>
</file>

<file path=xl/charts/_rels/chart2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9.xml"/><Relationship Id="rId1" Type="http://schemas.openxmlformats.org/officeDocument/2006/relationships/themeOverride" Target="../theme/themeOverride23.xml"/></Relationships>
</file>

<file path=xl/charts/_rels/chart2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1.xml"/><Relationship Id="rId1" Type="http://schemas.openxmlformats.org/officeDocument/2006/relationships/themeOverride" Target="../theme/themeOverride24.xml"/></Relationships>
</file>

<file path=xl/charts/_rels/chart2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3.xml"/><Relationship Id="rId1" Type="http://schemas.openxmlformats.org/officeDocument/2006/relationships/themeOverride" Target="../theme/themeOverride25.xml"/></Relationships>
</file>

<file path=xl/charts/_rels/chart2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5.xml"/><Relationship Id="rId1" Type="http://schemas.openxmlformats.org/officeDocument/2006/relationships/themeOverride" Target="../theme/themeOverride26.xml"/></Relationships>
</file>

<file path=xl/charts/_rels/chart2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7.xml"/><Relationship Id="rId1" Type="http://schemas.openxmlformats.org/officeDocument/2006/relationships/themeOverride" Target="../theme/themeOverride27.xml"/></Relationships>
</file>

<file path=xl/charts/_rels/chart2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9.xml"/><Relationship Id="rId1" Type="http://schemas.openxmlformats.org/officeDocument/2006/relationships/themeOverride" Target="../theme/themeOverride28.xml"/></Relationships>
</file>

<file path=xl/charts/_rels/chart2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1.xml"/><Relationship Id="rId1" Type="http://schemas.openxmlformats.org/officeDocument/2006/relationships/themeOverride" Target="../theme/themeOverride29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3.xml"/></Relationships>
</file>

<file path=xl/charts/_rels/chart3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3.xml"/><Relationship Id="rId1" Type="http://schemas.openxmlformats.org/officeDocument/2006/relationships/themeOverride" Target="../theme/themeOverride30.xml"/></Relationships>
</file>

<file path=xl/charts/_rels/chart3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5.xml"/><Relationship Id="rId1" Type="http://schemas.openxmlformats.org/officeDocument/2006/relationships/themeOverride" Target="../theme/themeOverride31.xml"/></Relationships>
</file>

<file path=xl/charts/_rels/chart3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7.xml"/><Relationship Id="rId1" Type="http://schemas.openxmlformats.org/officeDocument/2006/relationships/themeOverride" Target="../theme/themeOverride32.xml"/></Relationships>
</file>

<file path=xl/charts/_rels/chart3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9.xml"/><Relationship Id="rId1" Type="http://schemas.openxmlformats.org/officeDocument/2006/relationships/themeOverride" Target="../theme/themeOverride3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Prospectiva de Producción de Petróleo</a:t>
            </a:r>
          </a:p>
          <a:p>
            <a:pPr>
              <a:defRPr sz="1400" b="1"/>
            </a:pPr>
            <a:r>
              <a:rPr lang="es-MX" sz="1400" b="1"/>
              <a:t>Escenario Alto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Datos!$B$6</c:f>
              <c:strCache>
                <c:ptCount val="1"/>
                <c:pt idx="0">
                  <c:v>Asignaciones de Extracción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Datos!$C$6:$L$6</c:f>
              <c:numCache>
                <c:formatCode>_-* #,##0_-;\-* #,##0_-;_-* "-"??_-;_-@_-</c:formatCode>
                <c:ptCount val="10"/>
                <c:pt idx="0">
                  <c:v>1533.4836126392277</c:v>
                </c:pt>
                <c:pt idx="1">
                  <c:v>1490.0166619741494</c:v>
                </c:pt>
                <c:pt idx="2">
                  <c:v>1369.5830301863641</c:v>
                </c:pt>
                <c:pt idx="3">
                  <c:v>1379.0001849619136</c:v>
                </c:pt>
                <c:pt idx="4">
                  <c:v>1302.6034320652407</c:v>
                </c:pt>
                <c:pt idx="5">
                  <c:v>1258.1076166992445</c:v>
                </c:pt>
                <c:pt idx="6">
                  <c:v>1221.9553138541382</c:v>
                </c:pt>
                <c:pt idx="7">
                  <c:v>1212.8476104790088</c:v>
                </c:pt>
                <c:pt idx="8">
                  <c:v>1183.4674896191136</c:v>
                </c:pt>
                <c:pt idx="9">
                  <c:v>1125.9776609525823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59-49A8-ACB6-49BD6ADF5D2B}"/>
            </c:ext>
          </c:extLst>
        </c:ser>
        <c:ser>
          <c:idx val="1"/>
          <c:order val="1"/>
          <c:tx>
            <c:strRef>
              <c:f>Datos!$B$7</c:f>
              <c:strCache>
                <c:ptCount val="1"/>
                <c:pt idx="0">
                  <c:v>Asignaciones de Exploración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Datos!$C$7:$L$7</c:f>
              <c:numCache>
                <c:formatCode>_-* #,##0_-;\-* #,##0_-;_-* "-"??_-;_-@_-</c:formatCode>
                <c:ptCount val="10"/>
                <c:pt idx="0">
                  <c:v>11.966226517101299</c:v>
                </c:pt>
                <c:pt idx="1">
                  <c:v>37.8472222616195</c:v>
                </c:pt>
                <c:pt idx="2">
                  <c:v>79.869417382945713</c:v>
                </c:pt>
                <c:pt idx="3">
                  <c:v>84.025242051516614</c:v>
                </c:pt>
                <c:pt idx="4">
                  <c:v>121.84477878358777</c:v>
                </c:pt>
                <c:pt idx="5">
                  <c:v>150.73723679691409</c:v>
                </c:pt>
                <c:pt idx="6">
                  <c:v>185.85399187027284</c:v>
                </c:pt>
                <c:pt idx="7">
                  <c:v>221.18027302681446</c:v>
                </c:pt>
                <c:pt idx="8">
                  <c:v>259.34498558918381</c:v>
                </c:pt>
                <c:pt idx="9">
                  <c:v>295.8144437311185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59-49A8-ACB6-49BD6ADF5D2B}"/>
            </c:ext>
          </c:extLst>
        </c:ser>
        <c:ser>
          <c:idx val="2"/>
          <c:order val="2"/>
          <c:tx>
            <c:strRef>
              <c:f>Datos!$B$8</c:f>
              <c:strCache>
                <c:ptCount val="1"/>
                <c:pt idx="0">
                  <c:v>Contratos Pemex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Datos!$C$8:$L$8</c:f>
              <c:numCache>
                <c:formatCode>_-* #,##0_-;\-* #,##0_-;_-* "-"??_-;_-@_-</c:formatCode>
                <c:ptCount val="10"/>
                <c:pt idx="0">
                  <c:v>82.004000000000133</c:v>
                </c:pt>
                <c:pt idx="1">
                  <c:v>92.627999999999929</c:v>
                </c:pt>
                <c:pt idx="2">
                  <c:v>97.267999999999802</c:v>
                </c:pt>
                <c:pt idx="3">
                  <c:v>107.17243676376184</c:v>
                </c:pt>
                <c:pt idx="4">
                  <c:v>116.60404076204927</c:v>
                </c:pt>
                <c:pt idx="5">
                  <c:v>132.55347239390363</c:v>
                </c:pt>
                <c:pt idx="6">
                  <c:v>153.46221644500986</c:v>
                </c:pt>
                <c:pt idx="7">
                  <c:v>176.20503342282964</c:v>
                </c:pt>
                <c:pt idx="8">
                  <c:v>202.67549961953938</c:v>
                </c:pt>
                <c:pt idx="9">
                  <c:v>221.37771457436645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59-49A8-ACB6-49BD6ADF5D2B}"/>
            </c:ext>
          </c:extLst>
        </c:ser>
        <c:ser>
          <c:idx val="3"/>
          <c:order val="3"/>
          <c:tx>
            <c:strRef>
              <c:f>Datos!$B$9</c:f>
              <c:strCache>
                <c:ptCount val="1"/>
                <c:pt idx="0">
                  <c:v>Contratos Privados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Datos!$C$9:$L$9</c:f>
              <c:numCache>
                <c:formatCode>_-* #,##0_-;\-* #,##0_-;_-* "-"??_-;_-@_-</c:formatCode>
                <c:ptCount val="10"/>
                <c:pt idx="0">
                  <c:v>35.613</c:v>
                </c:pt>
                <c:pt idx="1">
                  <c:v>44.223999999999997</c:v>
                </c:pt>
                <c:pt idx="2">
                  <c:v>78.299000000000007</c:v>
                </c:pt>
                <c:pt idx="3">
                  <c:v>105.16707426687847</c:v>
                </c:pt>
                <c:pt idx="4">
                  <c:v>175.18005779576907</c:v>
                </c:pt>
                <c:pt idx="5">
                  <c:v>250.91181722699241</c:v>
                </c:pt>
                <c:pt idx="6">
                  <c:v>317.95539676272671</c:v>
                </c:pt>
                <c:pt idx="7">
                  <c:v>403.62696514003153</c:v>
                </c:pt>
                <c:pt idx="8">
                  <c:v>426.15678827414115</c:v>
                </c:pt>
                <c:pt idx="9">
                  <c:v>432.77468873644978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59-49A8-ACB6-49BD6ADF5D2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Datos!$B$10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Datos!$C$10:$L$10</c:f>
              <c:numCache>
                <c:formatCode>_-* #,##0_-;\-* #,##0_-;_-* "-"??_-;_-@_-</c:formatCode>
                <c:ptCount val="10"/>
                <c:pt idx="0">
                  <c:v>1663.066839156329</c:v>
                </c:pt>
                <c:pt idx="1">
                  <c:v>1664.7148842357687</c:v>
                </c:pt>
                <c:pt idx="2">
                  <c:v>1625.01744756931</c:v>
                </c:pt>
                <c:pt idx="3">
                  <c:v>1675.3649380440706</c:v>
                </c:pt>
                <c:pt idx="4">
                  <c:v>1716.2323094066467</c:v>
                </c:pt>
                <c:pt idx="5">
                  <c:v>1792.3101431170544</c:v>
                </c:pt>
                <c:pt idx="6">
                  <c:v>1879.2269189321478</c:v>
                </c:pt>
                <c:pt idx="7">
                  <c:v>2013.8598820686848</c:v>
                </c:pt>
                <c:pt idx="8">
                  <c:v>2071.6447631019778</c:v>
                </c:pt>
                <c:pt idx="9">
                  <c:v>2075.9445079945167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959-49A8-ACB6-49BD6ADF5D2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accent3">
                      <a:lumMod val="50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4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Escenarios de la Prospectiva</a:t>
            </a:r>
            <a:r>
              <a:rPr lang="es-MX" sz="1400" b="1" baseline="0"/>
              <a:t> de Producción </a:t>
            </a:r>
            <a:endParaRPr lang="es-MX" sz="1400" b="1"/>
          </a:p>
          <a:p>
            <a:pPr>
              <a:defRPr sz="1400" b="1"/>
            </a:pPr>
            <a:r>
              <a:rPr lang="es-MX" sz="1400" b="1"/>
              <a:t>de Petróleo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Datos!$B$99</c:f>
              <c:strCache>
                <c:ptCount val="1"/>
                <c:pt idx="0">
                  <c:v>Observado*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Datos!$C$99:$L$99</c:f>
              <c:numCache>
                <c:formatCode>_-* #,##0_-;\-* #,##0_-;_-* "-"??_-;_-@_-</c:formatCode>
                <c:ptCount val="10"/>
                <c:pt idx="0">
                  <c:v>1663.066839156329</c:v>
                </c:pt>
                <c:pt idx="1">
                  <c:v>1664.7148842357687</c:v>
                </c:pt>
                <c:pt idx="2">
                  <c:v>1625.01744756931</c:v>
                </c:pt>
                <c:pt idx="3">
                  <c:v>1644.8858991147597</c:v>
                </c:pt>
                <c:pt idx="4">
                  <c:v>1678.5557048851817</c:v>
                </c:pt>
                <c:pt idx="5">
                  <c:v>1750.3980090651764</c:v>
                </c:pt>
                <c:pt idx="6">
                  <c:v>1810.0289871310588</c:v>
                </c:pt>
                <c:pt idx="7">
                  <c:v>1908.8507888325134</c:v>
                </c:pt>
                <c:pt idx="8">
                  <c:v>1930.2842228405088</c:v>
                </c:pt>
                <c:pt idx="9">
                  <c:v>1907.3417655110327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03-46C6-BCF1-B1CB33FA74A6}"/>
            </c:ext>
          </c:extLst>
        </c:ser>
        <c:ser>
          <c:idx val="1"/>
          <c:order val="1"/>
          <c:tx>
            <c:strRef>
              <c:f>Datos!$B$100</c:f>
              <c:strCache>
                <c:ptCount val="1"/>
                <c:pt idx="0">
                  <c:v>Alto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4D03-46C6-BCF1-B1CB33FA74A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4D03-46C6-BCF1-B1CB33FA74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Datos!$C$100:$L$100</c:f>
              <c:numCache>
                <c:formatCode>_-* #,##0_-;\-* #,##0_-;_-* "-"??_-;_-@_-</c:formatCode>
                <c:ptCount val="10"/>
                <c:pt idx="0">
                  <c:v>1663.066839156329</c:v>
                </c:pt>
                <c:pt idx="1">
                  <c:v>1664.7148842357687</c:v>
                </c:pt>
                <c:pt idx="2">
                  <c:v>1625.01744756931</c:v>
                </c:pt>
                <c:pt idx="3">
                  <c:v>1675.3649380440706</c:v>
                </c:pt>
                <c:pt idx="4">
                  <c:v>1716.2323094066467</c:v>
                </c:pt>
                <c:pt idx="5">
                  <c:v>1792.3101431170544</c:v>
                </c:pt>
                <c:pt idx="6">
                  <c:v>1879.2269189321478</c:v>
                </c:pt>
                <c:pt idx="7">
                  <c:v>2013.8598820686848</c:v>
                </c:pt>
                <c:pt idx="8">
                  <c:v>2071.6447631019778</c:v>
                </c:pt>
                <c:pt idx="9">
                  <c:v>2075.9445079945167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4D03-46C6-BCF1-B1CB33FA74A6}"/>
            </c:ext>
          </c:extLst>
        </c:ser>
        <c:ser>
          <c:idx val="2"/>
          <c:order val="2"/>
          <c:tx>
            <c:strRef>
              <c:f>Datos!$B$101</c:f>
              <c:strCache>
                <c:ptCount val="1"/>
                <c:pt idx="0">
                  <c:v>Medio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Datos!$C$101:$L$101</c:f>
              <c:numCache>
                <c:formatCode>_-* #,##0_-;\-* #,##0_-;_-* "-"??_-;_-@_-</c:formatCode>
                <c:ptCount val="10"/>
                <c:pt idx="0">
                  <c:v>1663.066839156329</c:v>
                </c:pt>
                <c:pt idx="1">
                  <c:v>1664.7148842357687</c:v>
                </c:pt>
                <c:pt idx="2">
                  <c:v>1625.01744756931</c:v>
                </c:pt>
                <c:pt idx="3">
                  <c:v>1644.8858991147597</c:v>
                </c:pt>
                <c:pt idx="4">
                  <c:v>1678.5557048851817</c:v>
                </c:pt>
                <c:pt idx="5">
                  <c:v>1750.3980090651764</c:v>
                </c:pt>
                <c:pt idx="6">
                  <c:v>1810.0289871310588</c:v>
                </c:pt>
                <c:pt idx="7">
                  <c:v>1908.8507888325134</c:v>
                </c:pt>
                <c:pt idx="8">
                  <c:v>1930.2842228405088</c:v>
                </c:pt>
                <c:pt idx="9">
                  <c:v>1907.3417655110327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4D03-46C6-BCF1-B1CB33FA74A6}"/>
            </c:ext>
          </c:extLst>
        </c:ser>
        <c:ser>
          <c:idx val="3"/>
          <c:order val="3"/>
          <c:tx>
            <c:strRef>
              <c:f>Datos!$B$102</c:f>
              <c:strCache>
                <c:ptCount val="1"/>
                <c:pt idx="0">
                  <c:v>Bajo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03-46C6-BCF1-B1CB33FA74A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D03-46C6-BCF1-B1CB33FA74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Datos!$C$102:$L$102</c:f>
              <c:numCache>
                <c:formatCode>_-* #,##0_-;\-* #,##0_-;_-* "-"??_-;_-@_-</c:formatCode>
                <c:ptCount val="10"/>
                <c:pt idx="0">
                  <c:v>1663.066839156329</c:v>
                </c:pt>
                <c:pt idx="1">
                  <c:v>1664.7148842357687</c:v>
                </c:pt>
                <c:pt idx="2">
                  <c:v>1625.01744756931</c:v>
                </c:pt>
                <c:pt idx="3">
                  <c:v>1601.1007373158088</c:v>
                </c:pt>
                <c:pt idx="4">
                  <c:v>1586.5902007117338</c:v>
                </c:pt>
                <c:pt idx="5">
                  <c:v>1653.7394193905077</c:v>
                </c:pt>
                <c:pt idx="6">
                  <c:v>1726.72001232412</c:v>
                </c:pt>
                <c:pt idx="7">
                  <c:v>1836.059777113858</c:v>
                </c:pt>
                <c:pt idx="8">
                  <c:v>1856.9818226525224</c:v>
                </c:pt>
                <c:pt idx="9">
                  <c:v>1835.6242908020522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4D03-46C6-BCF1-B1CB33FA74A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accent3">
                      <a:lumMod val="50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011207729446293"/>
          <c:y val="0.83904652827487469"/>
          <c:w val="0.81672800057537687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4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Escenarios de la Prospectiva de Producción 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de Gas Natural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Datos!$B$107</c:f>
              <c:strCache>
                <c:ptCount val="1"/>
                <c:pt idx="0">
                  <c:v>Observado*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Datos!$C$107:$L$107</c:f>
              <c:numCache>
                <c:formatCode>_-* #,##0_-;\-* #,##0_-;_-* "-"??_-;_-@_-</c:formatCode>
                <c:ptCount val="10"/>
                <c:pt idx="0">
                  <c:v>3843.2954763500397</c:v>
                </c:pt>
                <c:pt idx="1">
                  <c:v>3849.1739339581568</c:v>
                </c:pt>
                <c:pt idx="2">
                  <c:v>4044.5390000000002</c:v>
                </c:pt>
                <c:pt idx="3">
                  <c:v>4065.508835639856</c:v>
                </c:pt>
                <c:pt idx="4">
                  <c:v>3956.2373854051971</c:v>
                </c:pt>
                <c:pt idx="5">
                  <c:v>4113.0940854584114</c:v>
                </c:pt>
                <c:pt idx="6">
                  <c:v>4227.3830328328941</c:v>
                </c:pt>
                <c:pt idx="7">
                  <c:v>4238.7309867500717</c:v>
                </c:pt>
                <c:pt idx="8">
                  <c:v>3918.6333976539509</c:v>
                </c:pt>
                <c:pt idx="9">
                  <c:v>3674.9872603417348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20F-4308-B450-6EC64C7FF252}"/>
            </c:ext>
          </c:extLst>
        </c:ser>
        <c:ser>
          <c:idx val="1"/>
          <c:order val="1"/>
          <c:tx>
            <c:strRef>
              <c:f>Datos!$B$108</c:f>
              <c:strCache>
                <c:ptCount val="1"/>
                <c:pt idx="0">
                  <c:v>Alto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120F-4308-B450-6EC64C7FF25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120F-4308-B450-6EC64C7FF2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Datos!$C$108:$L$108</c:f>
              <c:numCache>
                <c:formatCode>_-* #,##0_-;\-* #,##0_-;_-* "-"??_-;_-@_-</c:formatCode>
                <c:ptCount val="10"/>
                <c:pt idx="0">
                  <c:v>3843.2954763500397</c:v>
                </c:pt>
                <c:pt idx="1">
                  <c:v>3849.1739339581568</c:v>
                </c:pt>
                <c:pt idx="2">
                  <c:v>4044.5390000000002</c:v>
                </c:pt>
                <c:pt idx="3">
                  <c:v>4103.2571190789886</c:v>
                </c:pt>
                <c:pt idx="4">
                  <c:v>4102.9849915638861</c:v>
                </c:pt>
                <c:pt idx="5">
                  <c:v>4393.1868947997018</c:v>
                </c:pt>
                <c:pt idx="6">
                  <c:v>4672.5759265205907</c:v>
                </c:pt>
                <c:pt idx="7">
                  <c:v>4716.643813375942</c:v>
                </c:pt>
                <c:pt idx="8">
                  <c:v>4435.5208013677675</c:v>
                </c:pt>
                <c:pt idx="9">
                  <c:v>4234.3992784734137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120F-4308-B450-6EC64C7FF252}"/>
            </c:ext>
          </c:extLst>
        </c:ser>
        <c:ser>
          <c:idx val="2"/>
          <c:order val="2"/>
          <c:tx>
            <c:strRef>
              <c:f>Datos!$B$109</c:f>
              <c:strCache>
                <c:ptCount val="1"/>
                <c:pt idx="0">
                  <c:v>Medio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Datos!$C$109:$L$109</c:f>
              <c:numCache>
                <c:formatCode>_-* #,##0_-;\-* #,##0_-;_-* "-"??_-;_-@_-</c:formatCode>
                <c:ptCount val="10"/>
                <c:pt idx="0">
                  <c:v>3843.2954763500397</c:v>
                </c:pt>
                <c:pt idx="1">
                  <c:v>3849.1739339581568</c:v>
                </c:pt>
                <c:pt idx="2">
                  <c:v>4044.5390000000002</c:v>
                </c:pt>
                <c:pt idx="3">
                  <c:v>4065.508835639856</c:v>
                </c:pt>
                <c:pt idx="4">
                  <c:v>3956.2373854051971</c:v>
                </c:pt>
                <c:pt idx="5">
                  <c:v>4113.0940854584114</c:v>
                </c:pt>
                <c:pt idx="6">
                  <c:v>4227.3830328328941</c:v>
                </c:pt>
                <c:pt idx="7">
                  <c:v>4238.7309867500717</c:v>
                </c:pt>
                <c:pt idx="8">
                  <c:v>3918.6333976539509</c:v>
                </c:pt>
                <c:pt idx="9">
                  <c:v>3674.9872603417348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0-120F-4308-B450-6EC64C7FF252}"/>
            </c:ext>
          </c:extLst>
        </c:ser>
        <c:ser>
          <c:idx val="3"/>
          <c:order val="3"/>
          <c:tx>
            <c:strRef>
              <c:f>Datos!$B$110</c:f>
              <c:strCache>
                <c:ptCount val="1"/>
                <c:pt idx="0">
                  <c:v>Bajo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20F-4308-B450-6EC64C7FF25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20F-4308-B450-6EC64C7FF2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Datos!$C$110:$L$110</c:f>
              <c:numCache>
                <c:formatCode>_-* #,##0_-;\-* #,##0_-;_-* "-"??_-;_-@_-</c:formatCode>
                <c:ptCount val="10"/>
                <c:pt idx="0">
                  <c:v>3843.2954763500397</c:v>
                </c:pt>
                <c:pt idx="1">
                  <c:v>3849.1739339581568</c:v>
                </c:pt>
                <c:pt idx="2">
                  <c:v>4044.5390000000002</c:v>
                </c:pt>
                <c:pt idx="3">
                  <c:v>3890.0014049436791</c:v>
                </c:pt>
                <c:pt idx="4">
                  <c:v>3804.2346799051215</c:v>
                </c:pt>
                <c:pt idx="5">
                  <c:v>3917.7332235335139</c:v>
                </c:pt>
                <c:pt idx="6">
                  <c:v>3949.4504397875976</c:v>
                </c:pt>
                <c:pt idx="7">
                  <c:v>3899.8575121916383</c:v>
                </c:pt>
                <c:pt idx="8">
                  <c:v>3629.8317129401835</c:v>
                </c:pt>
                <c:pt idx="9">
                  <c:v>3391.8732767080446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4-120F-4308-B450-6EC64C7FF2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 de pies cúbicos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0.11011207729446293"/>
          <c:y val="0.83904652827487469"/>
          <c:w val="0.81672800057537687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Escenarios de la Prospectiva de Producción 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de Condensados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Datos!$B$115</c:f>
              <c:strCache>
                <c:ptCount val="1"/>
                <c:pt idx="0">
                  <c:v>Observado*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Datos!$C$115:$L$115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115.16600000000001</c:v>
                </c:pt>
                <c:pt idx="2">
                  <c:v>210.88300000000001</c:v>
                </c:pt>
                <c:pt idx="3">
                  <c:v>230.6232532375013</c:v>
                </c:pt>
                <c:pt idx="4">
                  <c:v>233.73732107350972</c:v>
                </c:pt>
                <c:pt idx="5">
                  <c:v>220.90109899681011</c:v>
                </c:pt>
                <c:pt idx="6">
                  <c:v>189.08894431949167</c:v>
                </c:pt>
                <c:pt idx="7">
                  <c:v>161.79024521006872</c:v>
                </c:pt>
                <c:pt idx="8">
                  <c:v>140.10999392205724</c:v>
                </c:pt>
                <c:pt idx="9">
                  <c:v>125.32069378272814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3B8-44FB-8EF5-EF5996790EB5}"/>
            </c:ext>
          </c:extLst>
        </c:ser>
        <c:ser>
          <c:idx val="1"/>
          <c:order val="1"/>
          <c:tx>
            <c:strRef>
              <c:f>Datos!$B$116</c:f>
              <c:strCache>
                <c:ptCount val="1"/>
                <c:pt idx="0">
                  <c:v>Alto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B3B8-44FB-8EF5-EF5996790EB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B3B8-44FB-8EF5-EF5996790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Datos!$C$116:$L$116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115.16600000000001</c:v>
                </c:pt>
                <c:pt idx="2">
                  <c:v>210.88300000000001</c:v>
                </c:pt>
                <c:pt idx="3">
                  <c:v>239.26166888817812</c:v>
                </c:pt>
                <c:pt idx="4">
                  <c:v>247.34764852324528</c:v>
                </c:pt>
                <c:pt idx="5">
                  <c:v>237.02525479596045</c:v>
                </c:pt>
                <c:pt idx="6">
                  <c:v>206.05492356168142</c:v>
                </c:pt>
                <c:pt idx="7">
                  <c:v>178.45044650847339</c:v>
                </c:pt>
                <c:pt idx="8">
                  <c:v>156.39942649744765</c:v>
                </c:pt>
                <c:pt idx="9">
                  <c:v>136.60748347210728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B3B8-44FB-8EF5-EF5996790EB5}"/>
            </c:ext>
          </c:extLst>
        </c:ser>
        <c:ser>
          <c:idx val="2"/>
          <c:order val="2"/>
          <c:tx>
            <c:strRef>
              <c:f>Datos!$B$117</c:f>
              <c:strCache>
                <c:ptCount val="1"/>
                <c:pt idx="0">
                  <c:v>Medio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Datos!$C$117:$L$117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115.16600000000001</c:v>
                </c:pt>
                <c:pt idx="2">
                  <c:v>210.88300000000001</c:v>
                </c:pt>
                <c:pt idx="3">
                  <c:v>230.6232532375013</c:v>
                </c:pt>
                <c:pt idx="4">
                  <c:v>233.73732107350972</c:v>
                </c:pt>
                <c:pt idx="5">
                  <c:v>220.90109899681011</c:v>
                </c:pt>
                <c:pt idx="6">
                  <c:v>189.08894431949167</c:v>
                </c:pt>
                <c:pt idx="7">
                  <c:v>161.79024521006872</c:v>
                </c:pt>
                <c:pt idx="8">
                  <c:v>140.10999392205724</c:v>
                </c:pt>
                <c:pt idx="9">
                  <c:v>125.32069378272814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0-B3B8-44FB-8EF5-EF5996790EB5}"/>
            </c:ext>
          </c:extLst>
        </c:ser>
        <c:ser>
          <c:idx val="3"/>
          <c:order val="3"/>
          <c:tx>
            <c:strRef>
              <c:f>Datos!$B$118</c:f>
              <c:strCache>
                <c:ptCount val="1"/>
                <c:pt idx="0">
                  <c:v>Bajo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3B8-44FB-8EF5-EF5996790EB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3B8-44FB-8EF5-EF5996790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Datos!$C$118:$L$118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115.16600000000001</c:v>
                </c:pt>
                <c:pt idx="2">
                  <c:v>210.88300000000001</c:v>
                </c:pt>
                <c:pt idx="3">
                  <c:v>225.35579254406881</c:v>
                </c:pt>
                <c:pt idx="4">
                  <c:v>227.9971994473847</c:v>
                </c:pt>
                <c:pt idx="5">
                  <c:v>213.42843157385721</c:v>
                </c:pt>
                <c:pt idx="6">
                  <c:v>177.9619955068911</c:v>
                </c:pt>
                <c:pt idx="7">
                  <c:v>148.18982073826464</c:v>
                </c:pt>
                <c:pt idx="8">
                  <c:v>125.41230093127152</c:v>
                </c:pt>
                <c:pt idx="9">
                  <c:v>109.83881806077144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4-B3B8-44FB-8EF5-EF5996790E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50"/>
      </c:valAx>
    </c:plotArea>
    <c:legend>
      <c:legendPos val="b"/>
      <c:layout>
        <c:manualLayout>
          <c:xMode val="edge"/>
          <c:yMode val="edge"/>
          <c:x val="0.11011207729446293"/>
          <c:y val="0.83904652827487469"/>
          <c:w val="0.81672800057537687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Escenarios de la Prospectiva</a:t>
            </a:r>
            <a:r>
              <a:rPr lang="es-MX" sz="1400" b="1" baseline="0"/>
              <a:t> de Producción </a:t>
            </a:r>
            <a:endParaRPr lang="es-MX" sz="1400" b="1"/>
          </a:p>
          <a:p>
            <a:pPr>
              <a:defRPr sz="1400" b="1"/>
            </a:pPr>
            <a:r>
              <a:rPr lang="es-MX" sz="1400" b="1"/>
              <a:t>de Petróleo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3"/>
          <c:order val="3"/>
          <c:tx>
            <c:strRef>
              <c:f>Datos!$B$135</c:f>
              <c:strCache>
                <c:ptCount val="1"/>
                <c:pt idx="0">
                  <c:v>Bajo Sombra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Datos!$C$135:$L$135</c:f>
              <c:numCache>
                <c:formatCode>_-* #,##0_-;\-* #,##0_-;_-* "-"??_-;_-@_-</c:formatCode>
                <c:ptCount val="10"/>
                <c:pt idx="0">
                  <c:v>1663.066839156329</c:v>
                </c:pt>
                <c:pt idx="1">
                  <c:v>1664.7148842357687</c:v>
                </c:pt>
                <c:pt idx="2">
                  <c:v>1625.01744756931</c:v>
                </c:pt>
                <c:pt idx="3">
                  <c:v>1601.1007373158088</c:v>
                </c:pt>
                <c:pt idx="4">
                  <c:v>1586.5902007117338</c:v>
                </c:pt>
                <c:pt idx="5">
                  <c:v>1653.7394193905077</c:v>
                </c:pt>
                <c:pt idx="6">
                  <c:v>1726.72001232412</c:v>
                </c:pt>
                <c:pt idx="7">
                  <c:v>1836.059777113858</c:v>
                </c:pt>
                <c:pt idx="8">
                  <c:v>1856.9818226525224</c:v>
                </c:pt>
                <c:pt idx="9">
                  <c:v>1835.6242908020522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79-48A2-ACAC-8A4305E7F050}"/>
            </c:ext>
          </c:extLst>
        </c:ser>
        <c:ser>
          <c:idx val="4"/>
          <c:order val="4"/>
          <c:tx>
            <c:strRef>
              <c:f>Datos!$B$136</c:f>
              <c:strCache>
                <c:ptCount val="1"/>
                <c:pt idx="0">
                  <c:v>Alto Sombra</c:v>
                </c:pt>
              </c:strCache>
            </c:strRef>
          </c:tx>
          <c:spPr>
            <a:solidFill>
              <a:srgbClr val="325A4F">
                <a:lumMod val="20000"/>
                <a:lumOff val="80000"/>
              </a:srgbClr>
            </a:solidFill>
            <a:ln>
              <a:noFill/>
            </a:ln>
            <a:effectLst/>
          </c:spPr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Datos!$C$136:$L$136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74.264200728261812</c:v>
                </c:pt>
                <c:pt idx="4">
                  <c:v>129.64210869491285</c:v>
                </c:pt>
                <c:pt idx="5">
                  <c:v>138.5707237265467</c:v>
                </c:pt>
                <c:pt idx="6">
                  <c:v>152.50690660802775</c:v>
                </c:pt>
                <c:pt idx="7">
                  <c:v>177.80010495482679</c:v>
                </c:pt>
                <c:pt idx="8">
                  <c:v>214.66294044945539</c:v>
                </c:pt>
                <c:pt idx="9">
                  <c:v>240.3202171924645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79-48A2-ACAC-8A4305E7F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0"/>
          <c:order val="0"/>
          <c:tx>
            <c:strRef>
              <c:f>Datos!$B$132</c:f>
              <c:strCache>
                <c:ptCount val="1"/>
                <c:pt idx="0">
                  <c:v>Observado*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Datos!$C$132:$L$132</c:f>
              <c:numCache>
                <c:formatCode>_-* #,##0_-;\-* #,##0_-;_-* "-"??_-;_-@_-</c:formatCode>
                <c:ptCount val="10"/>
                <c:pt idx="0">
                  <c:v>1663.066839156329</c:v>
                </c:pt>
                <c:pt idx="1">
                  <c:v>1664.7148842357687</c:v>
                </c:pt>
                <c:pt idx="2">
                  <c:v>1625.01744756931</c:v>
                </c:pt>
                <c:pt idx="3">
                  <c:v>1644.8858991147597</c:v>
                </c:pt>
                <c:pt idx="4">
                  <c:v>1678.5557048851817</c:v>
                </c:pt>
                <c:pt idx="5">
                  <c:v>1750.3980090651764</c:v>
                </c:pt>
                <c:pt idx="6">
                  <c:v>1810.0289871310588</c:v>
                </c:pt>
                <c:pt idx="7">
                  <c:v>1908.8507888325134</c:v>
                </c:pt>
                <c:pt idx="8">
                  <c:v>1930.2842228405088</c:v>
                </c:pt>
                <c:pt idx="9">
                  <c:v>1907.3417655110327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79-48A2-ACAC-8A4305E7F050}"/>
            </c:ext>
          </c:extLst>
        </c:ser>
        <c:ser>
          <c:idx val="1"/>
          <c:order val="1"/>
          <c:tx>
            <c:strRef>
              <c:f>Datos!$B$133</c:f>
              <c:strCache>
                <c:ptCount val="1"/>
                <c:pt idx="0">
                  <c:v>Alto</c:v>
                </c:pt>
              </c:strCache>
            </c:strRef>
          </c:tx>
          <c:spPr>
            <a:ln w="38100" cap="rnd">
              <a:solidFill>
                <a:srgbClr val="325A4F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D779-48A2-ACAC-8A4305E7F05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D779-48A2-ACAC-8A4305E7F0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Datos!$C$133:$L$133</c:f>
              <c:numCache>
                <c:formatCode>_-* #,##0_-;\-* #,##0_-;_-* "-"??_-;_-@_-</c:formatCode>
                <c:ptCount val="10"/>
                <c:pt idx="0">
                  <c:v>1663.066839156329</c:v>
                </c:pt>
                <c:pt idx="1">
                  <c:v>1664.7148842357687</c:v>
                </c:pt>
                <c:pt idx="2">
                  <c:v>1625.01744756931</c:v>
                </c:pt>
                <c:pt idx="3">
                  <c:v>1675.3649380440706</c:v>
                </c:pt>
                <c:pt idx="4">
                  <c:v>1716.2323094066467</c:v>
                </c:pt>
                <c:pt idx="5">
                  <c:v>1792.3101431170544</c:v>
                </c:pt>
                <c:pt idx="6">
                  <c:v>1879.2269189321478</c:v>
                </c:pt>
                <c:pt idx="7">
                  <c:v>2013.8598820686848</c:v>
                </c:pt>
                <c:pt idx="8">
                  <c:v>2071.6447631019778</c:v>
                </c:pt>
                <c:pt idx="9">
                  <c:v>2075.9445079945167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779-48A2-ACAC-8A4305E7F050}"/>
            </c:ext>
          </c:extLst>
        </c:ser>
        <c:ser>
          <c:idx val="2"/>
          <c:order val="2"/>
          <c:tx>
            <c:strRef>
              <c:f>Datos!$B$134</c:f>
              <c:strCache>
                <c:ptCount val="1"/>
                <c:pt idx="0">
                  <c:v>Bajo</c:v>
                </c:pt>
              </c:strCache>
            </c:strRef>
          </c:tx>
          <c:spPr>
            <a:ln w="38100" cap="rnd">
              <a:solidFill>
                <a:srgbClr val="325A4F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779-48A2-ACAC-8A4305E7F05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79-48A2-ACAC-8A4305E7F0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Datos!$C$134:$L$134</c:f>
              <c:numCache>
                <c:formatCode>_-* #,##0_-;\-* #,##0_-;_-* "-"??_-;_-@_-</c:formatCode>
                <c:ptCount val="10"/>
                <c:pt idx="0">
                  <c:v>1663.066839156329</c:v>
                </c:pt>
                <c:pt idx="1">
                  <c:v>1664.7148842357687</c:v>
                </c:pt>
                <c:pt idx="2">
                  <c:v>1625.01744756931</c:v>
                </c:pt>
                <c:pt idx="3">
                  <c:v>1601.1007373158088</c:v>
                </c:pt>
                <c:pt idx="4">
                  <c:v>1586.5902007117338</c:v>
                </c:pt>
                <c:pt idx="5">
                  <c:v>1653.7394193905077</c:v>
                </c:pt>
                <c:pt idx="6">
                  <c:v>1726.72001232412</c:v>
                </c:pt>
                <c:pt idx="7">
                  <c:v>1836.059777113858</c:v>
                </c:pt>
                <c:pt idx="8">
                  <c:v>1856.9818226525224</c:v>
                </c:pt>
                <c:pt idx="9">
                  <c:v>1835.6242908020522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779-48A2-ACAC-8A4305E7F0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accent3">
                      <a:lumMod val="50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9368258238979316"/>
          <c:y val="0.83904652827487469"/>
          <c:w val="0.55514643194118041"/>
          <c:h val="3.7000109845392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4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Escenarios de la Prospectiva</a:t>
            </a:r>
            <a:r>
              <a:rPr lang="es-MX" sz="1400" b="1" baseline="0"/>
              <a:t> de Producción </a:t>
            </a:r>
            <a:endParaRPr lang="es-MX" sz="1400" b="1"/>
          </a:p>
          <a:p>
            <a:pPr>
              <a:defRPr sz="1400" b="1"/>
            </a:pPr>
            <a:r>
              <a:rPr lang="es-MX" sz="1400" b="1"/>
              <a:t>de Petróleo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3"/>
          <c:order val="3"/>
          <c:tx>
            <c:strRef>
              <c:f>Datos!$B$144</c:f>
              <c:strCache>
                <c:ptCount val="1"/>
                <c:pt idx="0">
                  <c:v>Bajo Sombra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Datos!$C$144:$L$144</c:f>
              <c:numCache>
                <c:formatCode>_-* #,##0_-;\-* #,##0_-;_-* "-"??_-;_-@_-</c:formatCode>
                <c:ptCount val="10"/>
                <c:pt idx="0">
                  <c:v>3843.2954763500397</c:v>
                </c:pt>
                <c:pt idx="1">
                  <c:v>3849.1739339581568</c:v>
                </c:pt>
                <c:pt idx="2">
                  <c:v>4044.5390000000002</c:v>
                </c:pt>
                <c:pt idx="3">
                  <c:v>3890.0014049436791</c:v>
                </c:pt>
                <c:pt idx="4">
                  <c:v>3804.2346799051215</c:v>
                </c:pt>
                <c:pt idx="5">
                  <c:v>3917.7332235335139</c:v>
                </c:pt>
                <c:pt idx="6">
                  <c:v>3949.4504397875976</c:v>
                </c:pt>
                <c:pt idx="7">
                  <c:v>3899.8575121916383</c:v>
                </c:pt>
                <c:pt idx="8">
                  <c:v>3629.8317129401835</c:v>
                </c:pt>
                <c:pt idx="9">
                  <c:v>3391.8732767080446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88-4263-87DE-E58A871B0FD3}"/>
            </c:ext>
          </c:extLst>
        </c:ser>
        <c:ser>
          <c:idx val="4"/>
          <c:order val="4"/>
          <c:tx>
            <c:strRef>
              <c:f>Datos!$B$145</c:f>
              <c:strCache>
                <c:ptCount val="1"/>
                <c:pt idx="0">
                  <c:v>Alto Sombra</c:v>
                </c:pt>
              </c:strCache>
            </c:strRef>
          </c:tx>
          <c:spPr>
            <a:solidFill>
              <a:srgbClr val="941D34">
                <a:lumMod val="20000"/>
                <a:lumOff val="80000"/>
              </a:srgbClr>
            </a:solidFill>
            <a:ln w="25400">
              <a:noFill/>
            </a:ln>
            <a:effectLst/>
          </c:spPr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Datos!$C$145:$L$145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213.25571413530952</c:v>
                </c:pt>
                <c:pt idx="4">
                  <c:v>298.75031165876453</c:v>
                </c:pt>
                <c:pt idx="5">
                  <c:v>475.45367126618794</c:v>
                </c:pt>
                <c:pt idx="6">
                  <c:v>723.12548673299307</c:v>
                </c:pt>
                <c:pt idx="7">
                  <c:v>816.78630118430374</c:v>
                </c:pt>
                <c:pt idx="8">
                  <c:v>805.68908842758401</c:v>
                </c:pt>
                <c:pt idx="9">
                  <c:v>842.52600176536907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88-4263-87DE-E58A871B0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0"/>
          <c:order val="0"/>
          <c:tx>
            <c:strRef>
              <c:f>Datos!$B$141</c:f>
              <c:strCache>
                <c:ptCount val="1"/>
                <c:pt idx="0">
                  <c:v>Observado*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Datos!$C$141:$L$141</c:f>
              <c:numCache>
                <c:formatCode>_-* #,##0_-;\-* #,##0_-;_-* "-"??_-;_-@_-</c:formatCode>
                <c:ptCount val="10"/>
                <c:pt idx="0">
                  <c:v>3843.2954763500397</c:v>
                </c:pt>
                <c:pt idx="1">
                  <c:v>3849.1739339581568</c:v>
                </c:pt>
                <c:pt idx="2">
                  <c:v>4044.5390000000002</c:v>
                </c:pt>
                <c:pt idx="3">
                  <c:v>4065.508835639856</c:v>
                </c:pt>
                <c:pt idx="4">
                  <c:v>3956.2373854051971</c:v>
                </c:pt>
                <c:pt idx="5">
                  <c:v>4113.0940854584114</c:v>
                </c:pt>
                <c:pt idx="6">
                  <c:v>4227.3830328328941</c:v>
                </c:pt>
                <c:pt idx="7">
                  <c:v>4238.7309867500717</c:v>
                </c:pt>
                <c:pt idx="8">
                  <c:v>3918.6333976539509</c:v>
                </c:pt>
                <c:pt idx="9">
                  <c:v>3674.9872603417348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88-4263-87DE-E58A871B0FD3}"/>
            </c:ext>
          </c:extLst>
        </c:ser>
        <c:ser>
          <c:idx val="1"/>
          <c:order val="1"/>
          <c:tx>
            <c:strRef>
              <c:f>Datos!$B$142</c:f>
              <c:strCache>
                <c:ptCount val="1"/>
                <c:pt idx="0">
                  <c:v>Alto</c:v>
                </c:pt>
              </c:strCache>
            </c:strRef>
          </c:tx>
          <c:spPr>
            <a:ln w="38100" cap="rnd">
              <a:solidFill>
                <a:srgbClr val="941D3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bg1">
                          <a:lumMod val="25000"/>
                        </a:schemeClr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1388-4263-87DE-E58A871B0FD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bg1">
                          <a:lumMod val="25000"/>
                        </a:schemeClr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1388-4263-87DE-E58A871B0F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AA0E0E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Datos!$C$142:$L$142</c:f>
              <c:numCache>
                <c:formatCode>_-* #,##0_-;\-* #,##0_-;_-* "-"??_-;_-@_-</c:formatCode>
                <c:ptCount val="10"/>
                <c:pt idx="0">
                  <c:v>3843.2954763500397</c:v>
                </c:pt>
                <c:pt idx="1">
                  <c:v>3849.1739339581568</c:v>
                </c:pt>
                <c:pt idx="2">
                  <c:v>4044.5390000000002</c:v>
                </c:pt>
                <c:pt idx="3">
                  <c:v>4103.2571190789886</c:v>
                </c:pt>
                <c:pt idx="4">
                  <c:v>4102.9849915638861</c:v>
                </c:pt>
                <c:pt idx="5">
                  <c:v>4393.1868947997018</c:v>
                </c:pt>
                <c:pt idx="6">
                  <c:v>4672.5759265205907</c:v>
                </c:pt>
                <c:pt idx="7">
                  <c:v>4716.643813375942</c:v>
                </c:pt>
                <c:pt idx="8">
                  <c:v>4435.5208013677675</c:v>
                </c:pt>
                <c:pt idx="9">
                  <c:v>4234.3992784734137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1388-4263-87DE-E58A871B0FD3}"/>
            </c:ext>
          </c:extLst>
        </c:ser>
        <c:ser>
          <c:idx val="2"/>
          <c:order val="2"/>
          <c:tx>
            <c:strRef>
              <c:f>Datos!$B$143</c:f>
              <c:strCache>
                <c:ptCount val="1"/>
                <c:pt idx="0">
                  <c:v>Bajo</c:v>
                </c:pt>
              </c:strCache>
            </c:strRef>
          </c:tx>
          <c:spPr>
            <a:ln w="38100" cap="rnd">
              <a:solidFill>
                <a:srgbClr val="941D34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388-4263-87DE-E58A871B0FD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388-4263-87DE-E58A871B0F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Datos!$C$143:$L$143</c:f>
              <c:numCache>
                <c:formatCode>_-* #,##0_-;\-* #,##0_-;_-* "-"??_-;_-@_-</c:formatCode>
                <c:ptCount val="10"/>
                <c:pt idx="0">
                  <c:v>3843.2954763500397</c:v>
                </c:pt>
                <c:pt idx="1">
                  <c:v>3849.1739339581568</c:v>
                </c:pt>
                <c:pt idx="2">
                  <c:v>4044.5390000000002</c:v>
                </c:pt>
                <c:pt idx="3">
                  <c:v>3890.0014049436791</c:v>
                </c:pt>
                <c:pt idx="4">
                  <c:v>3804.2346799051215</c:v>
                </c:pt>
                <c:pt idx="5">
                  <c:v>3917.7332235335139</c:v>
                </c:pt>
                <c:pt idx="6">
                  <c:v>3949.4504397875976</c:v>
                </c:pt>
                <c:pt idx="7">
                  <c:v>3899.8575121916383</c:v>
                </c:pt>
                <c:pt idx="8">
                  <c:v>3629.8317129401835</c:v>
                </c:pt>
                <c:pt idx="9">
                  <c:v>3391.8732767080446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1388-4263-87DE-E58A871B0FD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</a:t>
                </a:r>
                <a:r>
                  <a:rPr lang="es-MX" baseline="0"/>
                  <a:t> de pies cúbicos</a:t>
                </a:r>
                <a:r>
                  <a:rPr lang="es-MX"/>
                  <a:t>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0486106219035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accent3">
                      <a:lumMod val="50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9368258238979316"/>
          <c:y val="0.83904652827487469"/>
          <c:w val="0.55514643194118041"/>
          <c:h val="3.7000109845392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4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Escenarios de la Prospectiva</a:t>
            </a:r>
            <a:r>
              <a:rPr lang="es-MX" sz="1400" b="1" baseline="0"/>
              <a:t> de Producción </a:t>
            </a:r>
            <a:endParaRPr lang="es-MX" sz="1400" b="1"/>
          </a:p>
          <a:p>
            <a:pPr>
              <a:defRPr sz="1400" b="1"/>
            </a:pPr>
            <a:r>
              <a:rPr lang="es-MX" sz="1400" b="1"/>
              <a:t>de Petróleo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3"/>
          <c:order val="3"/>
          <c:tx>
            <c:strRef>
              <c:f>Datos!$B$153</c:f>
              <c:strCache>
                <c:ptCount val="1"/>
                <c:pt idx="0">
                  <c:v>Bajo Sombra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Datos!$C$153:$L$153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115.16600000000001</c:v>
                </c:pt>
                <c:pt idx="2">
                  <c:v>210.88300000000001</c:v>
                </c:pt>
                <c:pt idx="3">
                  <c:v>225.35579254406881</c:v>
                </c:pt>
                <c:pt idx="4">
                  <c:v>227.9971994473847</c:v>
                </c:pt>
                <c:pt idx="5">
                  <c:v>213.42843157385721</c:v>
                </c:pt>
                <c:pt idx="6">
                  <c:v>177.9619955068911</c:v>
                </c:pt>
                <c:pt idx="7">
                  <c:v>148.18982073826464</c:v>
                </c:pt>
                <c:pt idx="8">
                  <c:v>125.41230093127152</c:v>
                </c:pt>
                <c:pt idx="9">
                  <c:v>109.83881806077144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DA-47FA-A2A5-F9421E52C399}"/>
            </c:ext>
          </c:extLst>
        </c:ser>
        <c:ser>
          <c:idx val="4"/>
          <c:order val="4"/>
          <c:tx>
            <c:strRef>
              <c:f>Datos!$B$154</c:f>
              <c:strCache>
                <c:ptCount val="1"/>
                <c:pt idx="0">
                  <c:v>Alto Sombra</c:v>
                </c:pt>
              </c:strCache>
            </c:strRef>
          </c:tx>
          <c:spPr>
            <a:solidFill>
              <a:srgbClr val="445E83">
                <a:lumMod val="40000"/>
                <a:lumOff val="60000"/>
              </a:srgbClr>
            </a:solidFill>
            <a:ln w="25400">
              <a:noFill/>
            </a:ln>
            <a:effectLst/>
          </c:spPr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Datos!$C$154:$L$154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13.905876344109316</c:v>
                </c:pt>
                <c:pt idx="4">
                  <c:v>19.350449075860581</c:v>
                </c:pt>
                <c:pt idx="5">
                  <c:v>23.596823222103239</c:v>
                </c:pt>
                <c:pt idx="6">
                  <c:v>28.09292805479032</c:v>
                </c:pt>
                <c:pt idx="7">
                  <c:v>30.260625770208748</c:v>
                </c:pt>
                <c:pt idx="8">
                  <c:v>30.987125566176132</c:v>
                </c:pt>
                <c:pt idx="9">
                  <c:v>26.768665411335832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DA-47FA-A2A5-F9421E52C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0"/>
          <c:order val="0"/>
          <c:tx>
            <c:strRef>
              <c:f>Datos!$B$150</c:f>
              <c:strCache>
                <c:ptCount val="1"/>
                <c:pt idx="0">
                  <c:v>Observado*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Datos!$C$150:$L$150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115.16600000000001</c:v>
                </c:pt>
                <c:pt idx="2">
                  <c:v>210.88300000000001</c:v>
                </c:pt>
                <c:pt idx="3">
                  <c:v>230.6232532375013</c:v>
                </c:pt>
                <c:pt idx="4">
                  <c:v>233.73732107350972</c:v>
                </c:pt>
                <c:pt idx="5">
                  <c:v>220.90109899681011</c:v>
                </c:pt>
                <c:pt idx="6">
                  <c:v>189.08894431949167</c:v>
                </c:pt>
                <c:pt idx="7">
                  <c:v>161.79024521006872</c:v>
                </c:pt>
                <c:pt idx="8">
                  <c:v>140.10999392205724</c:v>
                </c:pt>
                <c:pt idx="9">
                  <c:v>125.32069378272814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DA-47FA-A2A5-F9421E52C399}"/>
            </c:ext>
          </c:extLst>
        </c:ser>
        <c:ser>
          <c:idx val="1"/>
          <c:order val="1"/>
          <c:tx>
            <c:strRef>
              <c:f>Datos!$B$151</c:f>
              <c:strCache>
                <c:ptCount val="1"/>
                <c:pt idx="0">
                  <c:v>Alto</c:v>
                </c:pt>
              </c:strCache>
            </c:strRef>
          </c:tx>
          <c:spPr>
            <a:ln w="38100" cap="rnd">
              <a:solidFill>
                <a:srgbClr val="38557C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bg1">
                          <a:lumMod val="25000"/>
                        </a:schemeClr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E6DA-47FA-A2A5-F9421E52C399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bg1">
                          <a:lumMod val="25000"/>
                        </a:schemeClr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E6DA-47FA-A2A5-F9421E52C3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00518E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Datos!$C$151:$L$151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115.16600000000001</c:v>
                </c:pt>
                <c:pt idx="2">
                  <c:v>210.88300000000001</c:v>
                </c:pt>
                <c:pt idx="3">
                  <c:v>239.26166888817812</c:v>
                </c:pt>
                <c:pt idx="4">
                  <c:v>247.34764852324528</c:v>
                </c:pt>
                <c:pt idx="5">
                  <c:v>237.02525479596045</c:v>
                </c:pt>
                <c:pt idx="6">
                  <c:v>206.05492356168142</c:v>
                </c:pt>
                <c:pt idx="7">
                  <c:v>178.45044650847339</c:v>
                </c:pt>
                <c:pt idx="8">
                  <c:v>156.39942649744765</c:v>
                </c:pt>
                <c:pt idx="9">
                  <c:v>136.60748347210728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6DA-47FA-A2A5-F9421E52C399}"/>
            </c:ext>
          </c:extLst>
        </c:ser>
        <c:ser>
          <c:idx val="2"/>
          <c:order val="2"/>
          <c:tx>
            <c:strRef>
              <c:f>Datos!$B$152</c:f>
              <c:strCache>
                <c:ptCount val="1"/>
                <c:pt idx="0">
                  <c:v>Bajo</c:v>
                </c:pt>
              </c:strCache>
            </c:strRef>
          </c:tx>
          <c:spPr>
            <a:ln w="38100" cap="rnd">
              <a:solidFill>
                <a:srgbClr val="38557C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6DA-47FA-A2A5-F9421E52C39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6DA-47FA-A2A5-F9421E52C3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70C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Datos!$C$152:$L$152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115.16600000000001</c:v>
                </c:pt>
                <c:pt idx="2">
                  <c:v>210.88300000000001</c:v>
                </c:pt>
                <c:pt idx="3">
                  <c:v>225.35579254406881</c:v>
                </c:pt>
                <c:pt idx="4">
                  <c:v>227.9971994473847</c:v>
                </c:pt>
                <c:pt idx="5">
                  <c:v>213.42843157385721</c:v>
                </c:pt>
                <c:pt idx="6">
                  <c:v>177.9619955068911</c:v>
                </c:pt>
                <c:pt idx="7">
                  <c:v>148.18982073826464</c:v>
                </c:pt>
                <c:pt idx="8">
                  <c:v>125.41230093127152</c:v>
                </c:pt>
                <c:pt idx="9">
                  <c:v>109.83881806077144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6DA-47FA-A2A5-F9421E52C39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accent3">
                      <a:lumMod val="50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9368258238979316"/>
          <c:y val="0.83904652827487469"/>
          <c:w val="0.55514643194118041"/>
          <c:h val="3.7000109845392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4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Evolución</a:t>
            </a:r>
            <a:r>
              <a:rPr lang="es-MX" sz="1400" b="1" baseline="0"/>
              <a:t> d</a:t>
            </a:r>
            <a:r>
              <a:rPr lang="es-MX" sz="1400" b="1"/>
              <a:t>e la Prospectiva de Producción 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de Petróleo - Escenarios Medios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Datos!$B$167</c:f>
              <c:strCache>
                <c:ptCount val="1"/>
                <c:pt idx="0">
                  <c:v>Observado*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Datos!$C$167:$L$167</c:f>
              <c:numCache>
                <c:formatCode>_-* #,##0_-;\-* #,##0_-;_-* "-"??_-;_-@_-</c:formatCode>
                <c:ptCount val="10"/>
                <c:pt idx="0">
                  <c:v>1663.066839156329</c:v>
                </c:pt>
                <c:pt idx="1">
                  <c:v>1664.7148842357687</c:v>
                </c:pt>
                <c:pt idx="2">
                  <c:v>1625.01744756931</c:v>
                </c:pt>
                <c:pt idx="3">
                  <c:v>1644.8858991147597</c:v>
                </c:pt>
                <c:pt idx="4">
                  <c:v>1678.5557048851817</c:v>
                </c:pt>
                <c:pt idx="5">
                  <c:v>1750.3980090651764</c:v>
                </c:pt>
                <c:pt idx="6">
                  <c:v>1810.0289871310588</c:v>
                </c:pt>
                <c:pt idx="7">
                  <c:v>1908.8507888325134</c:v>
                </c:pt>
                <c:pt idx="8">
                  <c:v>1930.2842228405088</c:v>
                </c:pt>
                <c:pt idx="9">
                  <c:v>1907.3417655110327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16-426F-A240-F5718BA8D56D}"/>
            </c:ext>
          </c:extLst>
        </c:ser>
        <c:ser>
          <c:idx val="1"/>
          <c:order val="1"/>
          <c:tx>
            <c:strRef>
              <c:f>Datos!$B$168</c:f>
              <c:strCache>
                <c:ptCount val="1"/>
                <c:pt idx="0">
                  <c:v>3er trimestre 2022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D116-426F-A240-F5718BA8D56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D116-426F-A240-F5718BA8D56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116-426F-A240-F5718BA8D56D}"/>
                </c:ext>
              </c:extLst>
            </c:dLbl>
            <c:dLbl>
              <c:idx val="3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116-426F-A240-F5718BA8D56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116-426F-A240-F5718BA8D56D}"/>
                </c:ext>
              </c:extLst>
            </c:dLbl>
            <c:dLbl>
              <c:idx val="5"/>
              <c:layout>
                <c:manualLayout>
                  <c:x val="-3.5682377590682775E-2"/>
                  <c:y val="4.4231690775107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116-426F-A240-F5718BA8D56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116-426F-A240-F5718BA8D56D}"/>
                </c:ext>
              </c:extLst>
            </c:dLbl>
            <c:dLbl>
              <c:idx val="7"/>
              <c:layout>
                <c:manualLayout>
                  <c:x val="-3.6708682039222021E-2"/>
                  <c:y val="2.04432394126561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116-426F-A240-F5718BA8D56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116-426F-A240-F5718BA8D5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Datos!$C$168:$L$168</c:f>
              <c:numCache>
                <c:formatCode>_-* #,##0_-;\-* #,##0_-;_-* "-"??_-;_-@_-</c:formatCode>
                <c:ptCount val="10"/>
                <c:pt idx="0">
                  <c:v>1663.066839156329</c:v>
                </c:pt>
                <c:pt idx="1">
                  <c:v>1664.7148842357687</c:v>
                </c:pt>
                <c:pt idx="2">
                  <c:v>1625.01744756931</c:v>
                </c:pt>
                <c:pt idx="3">
                  <c:v>1644.8858991147595</c:v>
                </c:pt>
                <c:pt idx="4">
                  <c:v>1678.5557048851817</c:v>
                </c:pt>
                <c:pt idx="5">
                  <c:v>1750.3980090651762</c:v>
                </c:pt>
                <c:pt idx="6">
                  <c:v>1810.0289871310601</c:v>
                </c:pt>
                <c:pt idx="7">
                  <c:v>1908.8507888325125</c:v>
                </c:pt>
                <c:pt idx="8">
                  <c:v>1930.2842228405079</c:v>
                </c:pt>
                <c:pt idx="9">
                  <c:v>1907.3417655110325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D116-426F-A240-F5718BA8D56D}"/>
            </c:ext>
          </c:extLst>
        </c:ser>
        <c:ser>
          <c:idx val="2"/>
          <c:order val="2"/>
          <c:tx>
            <c:strRef>
              <c:f>Datos!$B$169</c:f>
              <c:strCache>
                <c:ptCount val="1"/>
                <c:pt idx="0">
                  <c:v>2do trimestre 2022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116-426F-A240-F5718BA8D56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116-426F-A240-F5718BA8D56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116-426F-A240-F5718BA8D56D}"/>
                </c:ext>
              </c:extLst>
            </c:dLbl>
            <c:dLbl>
              <c:idx val="3"/>
              <c:layout>
                <c:manualLayout>
                  <c:x val="1.1729193697590271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116-426F-A240-F5718BA8D56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116-426F-A240-F5718BA8D56D}"/>
                </c:ext>
              </c:extLst>
            </c:dLbl>
            <c:dLbl>
              <c:idx val="5"/>
              <c:layout>
                <c:manualLayout>
                  <c:x val="-3.372143188057198E-2"/>
                  <c:y val="2.5770822309321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116-426F-A240-F5718BA8D56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116-426F-A240-F5718BA8D56D}"/>
                </c:ext>
              </c:extLst>
            </c:dLbl>
            <c:dLbl>
              <c:idx val="7"/>
              <c:layout>
                <c:manualLayout>
                  <c:x val="-3.5187581092770648E-2"/>
                  <c:y val="3.3700306096805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116-426F-A240-F5718BA8D56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116-426F-A240-F5718BA8D5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B69664"/>
                    </a:solidFill>
                  </a:defRPr>
                </a:pPr>
                <a:endParaRPr lang="es-MX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Datos!$C$169:$L$169</c:f>
              <c:numCache>
                <c:formatCode>_-* #,##0_-;\-* #,##0_-;_-* "-"??_-;_-@_-</c:formatCode>
                <c:ptCount val="10"/>
                <c:pt idx="0">
                  <c:v>1663.066839156329</c:v>
                </c:pt>
                <c:pt idx="1">
                  <c:v>1664.7148842357687</c:v>
                </c:pt>
                <c:pt idx="2">
                  <c:v>1625.01744756931</c:v>
                </c:pt>
                <c:pt idx="3">
                  <c:v>1644.9295253146329</c:v>
                </c:pt>
                <c:pt idx="4">
                  <c:v>1679.0797594394205</c:v>
                </c:pt>
                <c:pt idx="5">
                  <c:v>1746.6722792456248</c:v>
                </c:pt>
                <c:pt idx="6">
                  <c:v>1807.5909651425982</c:v>
                </c:pt>
                <c:pt idx="7">
                  <c:v>1915.995679561491</c:v>
                </c:pt>
                <c:pt idx="8">
                  <c:v>1945.4727007936367</c:v>
                </c:pt>
                <c:pt idx="9">
                  <c:v>1923.0804384515416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D116-426F-A240-F5718BA8D56D}"/>
            </c:ext>
          </c:extLst>
        </c:ser>
        <c:ser>
          <c:idx val="3"/>
          <c:order val="3"/>
          <c:tx>
            <c:strRef>
              <c:f>Datos!$B$170</c:f>
              <c:strCache>
                <c:ptCount val="1"/>
                <c:pt idx="0">
                  <c:v>1er trimestre 2022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116-426F-A240-F5718BA8D56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116-426F-A240-F5718BA8D56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116-426F-A240-F5718BA8D56D}"/>
                </c:ext>
              </c:extLst>
            </c:dLbl>
            <c:dLbl>
              <c:idx val="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116-426F-A240-F5718BA8D56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116-426F-A240-F5718BA8D56D}"/>
                </c:ext>
              </c:extLst>
            </c:dLbl>
            <c:dLbl>
              <c:idx val="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116-426F-A240-F5718BA8D56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116-426F-A240-F5718BA8D56D}"/>
                </c:ext>
              </c:extLst>
            </c:dLbl>
            <c:dLbl>
              <c:idx val="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D116-426F-A240-F5718BA8D56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116-426F-A240-F5718BA8D5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Datos!$C$170:$L$170</c:f>
              <c:numCache>
                <c:formatCode>_-* #,##0_-;\-* #,##0_-;_-* "-"??_-;_-@_-</c:formatCode>
                <c:ptCount val="10"/>
                <c:pt idx="0">
                  <c:v>1663.066839156329</c:v>
                </c:pt>
                <c:pt idx="1">
                  <c:v>1664.7148842357687</c:v>
                </c:pt>
                <c:pt idx="2">
                  <c:v>1625.01744756931</c:v>
                </c:pt>
                <c:pt idx="3">
                  <c:v>1651.2914078475133</c:v>
                </c:pt>
                <c:pt idx="4">
                  <c:v>1684.6237085310986</c:v>
                </c:pt>
                <c:pt idx="5">
                  <c:v>1735.022036067993</c:v>
                </c:pt>
                <c:pt idx="6">
                  <c:v>1795.7496645609506</c:v>
                </c:pt>
                <c:pt idx="7">
                  <c:v>1899.7389849230556</c:v>
                </c:pt>
                <c:pt idx="8">
                  <c:v>1928.4389789475651</c:v>
                </c:pt>
                <c:pt idx="9">
                  <c:v>1908.3250134003777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5-D116-426F-A240-F5718BA8D5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011207729446293"/>
          <c:y val="0.83904652827487469"/>
          <c:w val="0.81672800057537687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Evolución de la Prospectiva de Producción 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de Gas Natural - Escenarios Medios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Datos!$B$174</c:f>
              <c:strCache>
                <c:ptCount val="1"/>
                <c:pt idx="0">
                  <c:v>Observado*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Datos!$C$174:$L$174</c:f>
              <c:numCache>
                <c:formatCode>_-* #,##0_-;\-* #,##0_-;_-* "-"??_-;_-@_-</c:formatCode>
                <c:ptCount val="10"/>
                <c:pt idx="0">
                  <c:v>3843.2954763500397</c:v>
                </c:pt>
                <c:pt idx="1">
                  <c:v>3849.1739339581568</c:v>
                </c:pt>
                <c:pt idx="2">
                  <c:v>4044.5390000000002</c:v>
                </c:pt>
                <c:pt idx="3">
                  <c:v>4065.508835639856</c:v>
                </c:pt>
                <c:pt idx="4">
                  <c:v>3956.2373854051971</c:v>
                </c:pt>
                <c:pt idx="5">
                  <c:v>4113.0940854584114</c:v>
                </c:pt>
                <c:pt idx="6">
                  <c:v>4227.3830328328941</c:v>
                </c:pt>
                <c:pt idx="7">
                  <c:v>4238.7309867500717</c:v>
                </c:pt>
                <c:pt idx="8">
                  <c:v>3918.6333976539509</c:v>
                </c:pt>
                <c:pt idx="9">
                  <c:v>3674.9872603417348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16AF-4B9C-AA26-3D27B9117E30}"/>
            </c:ext>
          </c:extLst>
        </c:ser>
        <c:ser>
          <c:idx val="1"/>
          <c:order val="1"/>
          <c:tx>
            <c:strRef>
              <c:f>Datos!$B$175</c:f>
              <c:strCache>
                <c:ptCount val="1"/>
                <c:pt idx="0">
                  <c:v>3er trimestre 2022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16AF-4B9C-AA26-3D27B9117E3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16AF-4B9C-AA26-3D27B9117E3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16AF-4B9C-AA26-3D27B9117E3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16AF-4B9C-AA26-3D27B9117E3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16AF-4B9C-AA26-3D27B9117E3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16AF-4B9C-AA26-3D27B9117E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Datos!$C$175:$L$175</c:f>
              <c:numCache>
                <c:formatCode>_-* #,##0_-;\-* #,##0_-;_-* "-"??_-;_-@_-</c:formatCode>
                <c:ptCount val="10"/>
                <c:pt idx="0">
                  <c:v>3843.2954763500397</c:v>
                </c:pt>
                <c:pt idx="1">
                  <c:v>3849.1739339581568</c:v>
                </c:pt>
                <c:pt idx="2">
                  <c:v>4044.5390000000002</c:v>
                </c:pt>
                <c:pt idx="3">
                  <c:v>4065.5088356398564</c:v>
                </c:pt>
                <c:pt idx="4">
                  <c:v>3956.2373854051971</c:v>
                </c:pt>
                <c:pt idx="5">
                  <c:v>4113.0940854584123</c:v>
                </c:pt>
                <c:pt idx="6">
                  <c:v>4227.383032832895</c:v>
                </c:pt>
                <c:pt idx="7">
                  <c:v>4238.7309867500726</c:v>
                </c:pt>
                <c:pt idx="8">
                  <c:v>3918.6333976539499</c:v>
                </c:pt>
                <c:pt idx="9">
                  <c:v>3674.9872603417361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0-16AF-4B9C-AA26-3D27B9117E30}"/>
            </c:ext>
          </c:extLst>
        </c:ser>
        <c:ser>
          <c:idx val="2"/>
          <c:order val="2"/>
          <c:tx>
            <c:strRef>
              <c:f>Datos!$B$176</c:f>
              <c:strCache>
                <c:ptCount val="1"/>
                <c:pt idx="0">
                  <c:v>2do trimestre 2022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16AF-4B9C-AA26-3D27B9117E3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16AF-4B9C-AA26-3D27B9117E3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16AF-4B9C-AA26-3D27B9117E3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16AF-4B9C-AA26-3D27B9117E3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16AF-4B9C-AA26-3D27B9117E3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16AF-4B9C-AA26-3D27B9117E30}"/>
                </c:ext>
              </c:extLst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16AF-4B9C-AA26-3D27B9117E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B69664"/>
                    </a:solidFill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Datos!$C$176:$L$176</c:f>
              <c:numCache>
                <c:formatCode>_-* #,##0_-;\-* #,##0_-;_-* "-"??_-;_-@_-</c:formatCode>
                <c:ptCount val="10"/>
                <c:pt idx="0">
                  <c:v>3843.2954763500397</c:v>
                </c:pt>
                <c:pt idx="1">
                  <c:v>3849.1739339581568</c:v>
                </c:pt>
                <c:pt idx="2">
                  <c:v>4044.5390000000002</c:v>
                </c:pt>
                <c:pt idx="3">
                  <c:v>4021.7688210760252</c:v>
                </c:pt>
                <c:pt idx="4">
                  <c:v>3925.9528158583275</c:v>
                </c:pt>
                <c:pt idx="5">
                  <c:v>4091.167892998194</c:v>
                </c:pt>
                <c:pt idx="6">
                  <c:v>4210.2363361685702</c:v>
                </c:pt>
                <c:pt idx="7">
                  <c:v>4239.19675848714</c:v>
                </c:pt>
                <c:pt idx="8">
                  <c:v>3931.0855783678194</c:v>
                </c:pt>
                <c:pt idx="9">
                  <c:v>3681.1794217207043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8-16AF-4B9C-AA26-3D27B9117E30}"/>
            </c:ext>
          </c:extLst>
        </c:ser>
        <c:ser>
          <c:idx val="3"/>
          <c:order val="3"/>
          <c:tx>
            <c:strRef>
              <c:f>Datos!$B$177</c:f>
              <c:strCache>
                <c:ptCount val="1"/>
                <c:pt idx="0">
                  <c:v>1er trimestre 2022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16AF-4B9C-AA26-3D27B9117E3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16AF-4B9C-AA26-3D27B9117E3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16AF-4B9C-AA26-3D27B9117E3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16AF-4B9C-AA26-3D27B9117E30}"/>
                </c:ext>
              </c:extLst>
            </c:dLbl>
            <c:dLbl>
              <c:idx val="5"/>
              <c:layout>
                <c:manualLayout>
                  <c:x val="-3.9787595384839454E-2"/>
                  <c:y val="4.8172821747345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16AF-4B9C-AA26-3D27B9117E3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16AF-4B9C-AA26-3D27B9117E30}"/>
                </c:ext>
              </c:extLst>
            </c:dLbl>
            <c:dLbl>
              <c:idx val="7"/>
              <c:layout>
                <c:manualLayout>
                  <c:x val="-3.7661679027151118E-2"/>
                  <c:y val="4.8172821747345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16AF-4B9C-AA26-3D27B9117E3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16AF-4B9C-AA26-3D27B9117E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Datos!$C$177:$L$177</c:f>
              <c:numCache>
                <c:formatCode>_-* #,##0_-;\-* #,##0_-;_-* "-"??_-;_-@_-</c:formatCode>
                <c:ptCount val="10"/>
                <c:pt idx="0">
                  <c:v>3843.2954763500397</c:v>
                </c:pt>
                <c:pt idx="1">
                  <c:v>3849.1739339581568</c:v>
                </c:pt>
                <c:pt idx="2">
                  <c:v>4044.5390000000002</c:v>
                </c:pt>
                <c:pt idx="3">
                  <c:v>3976.9361451881291</c:v>
                </c:pt>
                <c:pt idx="4">
                  <c:v>3923.5393789035243</c:v>
                </c:pt>
                <c:pt idx="5">
                  <c:v>4081.6433049591069</c:v>
                </c:pt>
                <c:pt idx="6">
                  <c:v>4196.9606731531931</c:v>
                </c:pt>
                <c:pt idx="7">
                  <c:v>4239.086845968226</c:v>
                </c:pt>
                <c:pt idx="8">
                  <c:v>3937.1486608455889</c:v>
                </c:pt>
                <c:pt idx="9">
                  <c:v>3693.1607377489072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30-16AF-4B9C-AA26-3D27B9117E3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</a:t>
                </a:r>
                <a:r>
                  <a:rPr lang="es-MX" baseline="0"/>
                  <a:t> de pies cúbicos</a:t>
                </a:r>
                <a:r>
                  <a:rPr lang="es-MX"/>
                  <a:t> diarios</a:t>
                </a:r>
              </a:p>
            </c:rich>
          </c:tx>
          <c:layout>
            <c:manualLayout>
              <c:xMode val="edge"/>
              <c:yMode val="edge"/>
              <c:x val="1.026304448539144E-2"/>
              <c:y val="0.3006964439599556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0.11011207729446293"/>
          <c:y val="0.83904652827487469"/>
          <c:w val="0.81672800057537687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Evolución de la Prospectiva de Producción 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de Condensados - Escenarios Medios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Datos!$B$181</c:f>
              <c:strCache>
                <c:ptCount val="1"/>
                <c:pt idx="0">
                  <c:v>Observado*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Datos!$C$181:$L$181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115.16600000000001</c:v>
                </c:pt>
                <c:pt idx="2">
                  <c:v>210.88300000000001</c:v>
                </c:pt>
                <c:pt idx="3">
                  <c:v>230.6232532375013</c:v>
                </c:pt>
                <c:pt idx="4">
                  <c:v>233.73732107350972</c:v>
                </c:pt>
                <c:pt idx="5">
                  <c:v>220.90109899681011</c:v>
                </c:pt>
                <c:pt idx="6">
                  <c:v>189.08894431949167</c:v>
                </c:pt>
                <c:pt idx="7">
                  <c:v>161.79024521006872</c:v>
                </c:pt>
                <c:pt idx="8">
                  <c:v>140.10999392205724</c:v>
                </c:pt>
                <c:pt idx="9">
                  <c:v>125.32069378272814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0101-4DDA-A542-099FF58801DB}"/>
            </c:ext>
          </c:extLst>
        </c:ser>
        <c:ser>
          <c:idx val="1"/>
          <c:order val="1"/>
          <c:tx>
            <c:strRef>
              <c:f>Datos!$B$182</c:f>
              <c:strCache>
                <c:ptCount val="1"/>
                <c:pt idx="0">
                  <c:v>3er trimestre 2022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0101-4DDA-A542-099FF58801D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0101-4DDA-A542-099FF58801D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0101-4DDA-A542-099FF58801D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0101-4DDA-A542-099FF58801D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0101-4DDA-A542-099FF58801D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0101-4DDA-A542-099FF58801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Datos!$C$182:$L$182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115.16600000000001</c:v>
                </c:pt>
                <c:pt idx="2">
                  <c:v>210.88300000000001</c:v>
                </c:pt>
                <c:pt idx="3">
                  <c:v>230.6232532375013</c:v>
                </c:pt>
                <c:pt idx="4">
                  <c:v>233.73732107350978</c:v>
                </c:pt>
                <c:pt idx="5">
                  <c:v>220.90109899681011</c:v>
                </c:pt>
                <c:pt idx="6">
                  <c:v>189.0889443194917</c:v>
                </c:pt>
                <c:pt idx="7">
                  <c:v>161.79024521006875</c:v>
                </c:pt>
                <c:pt idx="8">
                  <c:v>140.10999392205724</c:v>
                </c:pt>
                <c:pt idx="9">
                  <c:v>125.32069378272813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0-0101-4DDA-A542-099FF58801DB}"/>
            </c:ext>
          </c:extLst>
        </c:ser>
        <c:ser>
          <c:idx val="2"/>
          <c:order val="2"/>
          <c:tx>
            <c:strRef>
              <c:f>Datos!$B$183</c:f>
              <c:strCache>
                <c:ptCount val="1"/>
                <c:pt idx="0">
                  <c:v>2do trimestre 2022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0101-4DDA-A542-099FF58801D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0101-4DDA-A542-099FF58801D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0101-4DDA-A542-099FF58801D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0101-4DDA-A542-099FF58801D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0101-4DDA-A542-099FF58801D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0101-4DDA-A542-099FF58801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B69664"/>
                    </a:solidFill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Datos!$C$183:$L$183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115.16600000000001</c:v>
                </c:pt>
                <c:pt idx="2">
                  <c:v>210.88300000000001</c:v>
                </c:pt>
                <c:pt idx="3">
                  <c:v>216.81037662123103</c:v>
                </c:pt>
                <c:pt idx="4">
                  <c:v>223.92192017814986</c:v>
                </c:pt>
                <c:pt idx="5">
                  <c:v>214.02301168708721</c:v>
                </c:pt>
                <c:pt idx="6">
                  <c:v>186.02706923461187</c:v>
                </c:pt>
                <c:pt idx="7">
                  <c:v>161.72127064423347</c:v>
                </c:pt>
                <c:pt idx="8">
                  <c:v>142.10489665233732</c:v>
                </c:pt>
                <c:pt idx="9">
                  <c:v>127.34422226142969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8-0101-4DDA-A542-099FF58801DB}"/>
            </c:ext>
          </c:extLst>
        </c:ser>
        <c:ser>
          <c:idx val="3"/>
          <c:order val="3"/>
          <c:tx>
            <c:strRef>
              <c:f>Datos!$B$184</c:f>
              <c:strCache>
                <c:ptCount val="1"/>
                <c:pt idx="0">
                  <c:v>1er trimestre 2022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0101-4DDA-A542-099FF58801D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0101-4DDA-A542-099FF58801D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0101-4DDA-A542-099FF58801D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0101-4DDA-A542-099FF58801D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0101-4DDA-A542-099FF58801DB}"/>
                </c:ext>
              </c:extLst>
            </c:dLbl>
            <c:dLbl>
              <c:idx val="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0101-4DDA-A542-099FF58801D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0101-4DDA-A542-099FF58801DB}"/>
                </c:ext>
              </c:extLst>
            </c:dLbl>
            <c:dLbl>
              <c:idx val="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0101-4DDA-A542-099FF58801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Datos!$C$184:$L$184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115.16600000000001</c:v>
                </c:pt>
                <c:pt idx="2">
                  <c:v>210.88300000000001</c:v>
                </c:pt>
                <c:pt idx="3">
                  <c:v>216.81037662123103</c:v>
                </c:pt>
                <c:pt idx="4">
                  <c:v>226.30589022965668</c:v>
                </c:pt>
                <c:pt idx="5">
                  <c:v>214.02301168708721</c:v>
                </c:pt>
                <c:pt idx="6">
                  <c:v>186.0270692346119</c:v>
                </c:pt>
                <c:pt idx="7">
                  <c:v>162.77235697380081</c:v>
                </c:pt>
                <c:pt idx="8">
                  <c:v>143.46367357321483</c:v>
                </c:pt>
                <c:pt idx="9">
                  <c:v>128.65579882551563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30-0101-4DDA-A542-099FF58801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50"/>
      </c:valAx>
    </c:plotArea>
    <c:legend>
      <c:legendPos val="b"/>
      <c:layout>
        <c:manualLayout>
          <c:xMode val="edge"/>
          <c:yMode val="edge"/>
          <c:x val="0.11011207729446293"/>
          <c:y val="0.83904652827487469"/>
          <c:w val="0.81672800057537687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Escenarios de la Prospectiva</a:t>
            </a:r>
            <a:r>
              <a:rPr lang="es-MX" sz="1400" b="1" baseline="0"/>
              <a:t> de Producción </a:t>
            </a:r>
            <a:endParaRPr lang="es-MX" sz="1400" b="1"/>
          </a:p>
          <a:p>
            <a:pPr>
              <a:defRPr sz="1400" b="1"/>
            </a:pPr>
            <a:r>
              <a:rPr lang="es-MX" sz="1400" b="1"/>
              <a:t>de Petróleo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Datos!$B$99</c:f>
              <c:strCache>
                <c:ptCount val="1"/>
                <c:pt idx="0">
                  <c:v>Observado*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Datos!$C$99:$L$99</c:f>
              <c:numCache>
                <c:formatCode>_-* #,##0_-;\-* #,##0_-;_-* "-"??_-;_-@_-</c:formatCode>
                <c:ptCount val="10"/>
                <c:pt idx="0">
                  <c:v>1663.066839156329</c:v>
                </c:pt>
                <c:pt idx="1">
                  <c:v>1664.7148842357687</c:v>
                </c:pt>
                <c:pt idx="2">
                  <c:v>1625.01744756931</c:v>
                </c:pt>
                <c:pt idx="3">
                  <c:v>1644.8858991147597</c:v>
                </c:pt>
                <c:pt idx="4">
                  <c:v>1678.5557048851817</c:v>
                </c:pt>
                <c:pt idx="5">
                  <c:v>1750.3980090651764</c:v>
                </c:pt>
                <c:pt idx="6">
                  <c:v>1810.0289871310588</c:v>
                </c:pt>
                <c:pt idx="7">
                  <c:v>1908.8507888325134</c:v>
                </c:pt>
                <c:pt idx="8">
                  <c:v>1930.2842228405088</c:v>
                </c:pt>
                <c:pt idx="9">
                  <c:v>1907.3417655110327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04-4864-A1F3-8C57C859DF08}"/>
            </c:ext>
          </c:extLst>
        </c:ser>
        <c:ser>
          <c:idx val="1"/>
          <c:order val="1"/>
          <c:tx>
            <c:strRef>
              <c:f>Datos!$B$100</c:f>
              <c:strCache>
                <c:ptCount val="1"/>
                <c:pt idx="0">
                  <c:v>Alto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5304-4864-A1F3-8C57C859DF0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5304-4864-A1F3-8C57C859DF08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909C-4D0D-9D5B-60D5FEE6A2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Datos!$C$100:$L$100</c:f>
              <c:numCache>
                <c:formatCode>_-* #,##0_-;\-* #,##0_-;_-* "-"??_-;_-@_-</c:formatCode>
                <c:ptCount val="10"/>
                <c:pt idx="0">
                  <c:v>1663.066839156329</c:v>
                </c:pt>
                <c:pt idx="1">
                  <c:v>1664.7148842357687</c:v>
                </c:pt>
                <c:pt idx="2">
                  <c:v>1625.01744756931</c:v>
                </c:pt>
                <c:pt idx="3">
                  <c:v>1675.3649380440706</c:v>
                </c:pt>
                <c:pt idx="4">
                  <c:v>1716.2323094066467</c:v>
                </c:pt>
                <c:pt idx="5">
                  <c:v>1792.3101431170544</c:v>
                </c:pt>
                <c:pt idx="6">
                  <c:v>1879.2269189321478</c:v>
                </c:pt>
                <c:pt idx="7">
                  <c:v>2013.8598820686848</c:v>
                </c:pt>
                <c:pt idx="8">
                  <c:v>2071.6447631019778</c:v>
                </c:pt>
                <c:pt idx="9">
                  <c:v>2075.9445079945167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5304-4864-A1F3-8C57C859DF08}"/>
            </c:ext>
          </c:extLst>
        </c:ser>
        <c:ser>
          <c:idx val="2"/>
          <c:order val="2"/>
          <c:tx>
            <c:strRef>
              <c:f>Datos!$B$101</c:f>
              <c:strCache>
                <c:ptCount val="1"/>
                <c:pt idx="0">
                  <c:v>Medio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Datos!$C$101:$L$101</c:f>
              <c:numCache>
                <c:formatCode>_-* #,##0_-;\-* #,##0_-;_-* "-"??_-;_-@_-</c:formatCode>
                <c:ptCount val="10"/>
                <c:pt idx="0">
                  <c:v>1663.066839156329</c:v>
                </c:pt>
                <c:pt idx="1">
                  <c:v>1664.7148842357687</c:v>
                </c:pt>
                <c:pt idx="2">
                  <c:v>1625.01744756931</c:v>
                </c:pt>
                <c:pt idx="3">
                  <c:v>1644.8858991147597</c:v>
                </c:pt>
                <c:pt idx="4">
                  <c:v>1678.5557048851817</c:v>
                </c:pt>
                <c:pt idx="5">
                  <c:v>1750.3980090651764</c:v>
                </c:pt>
                <c:pt idx="6">
                  <c:v>1810.0289871310588</c:v>
                </c:pt>
                <c:pt idx="7">
                  <c:v>1908.8507888325134</c:v>
                </c:pt>
                <c:pt idx="8">
                  <c:v>1930.2842228405088</c:v>
                </c:pt>
                <c:pt idx="9">
                  <c:v>1907.3417655110327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5304-4864-A1F3-8C57C859DF08}"/>
            </c:ext>
          </c:extLst>
        </c:ser>
        <c:ser>
          <c:idx val="3"/>
          <c:order val="3"/>
          <c:tx>
            <c:strRef>
              <c:f>Datos!$B$102</c:f>
              <c:strCache>
                <c:ptCount val="1"/>
                <c:pt idx="0">
                  <c:v>Bajo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04-4864-A1F3-8C57C859DF0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304-4864-A1F3-8C57C859DF0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9C-4D0D-9D5B-60D5FEE6A2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Datos!$C$102:$L$102</c:f>
              <c:numCache>
                <c:formatCode>_-* #,##0_-;\-* #,##0_-;_-* "-"??_-;_-@_-</c:formatCode>
                <c:ptCount val="10"/>
                <c:pt idx="0">
                  <c:v>1663.066839156329</c:v>
                </c:pt>
                <c:pt idx="1">
                  <c:v>1664.7148842357687</c:v>
                </c:pt>
                <c:pt idx="2">
                  <c:v>1625.01744756931</c:v>
                </c:pt>
                <c:pt idx="3">
                  <c:v>1601.1007373158088</c:v>
                </c:pt>
                <c:pt idx="4">
                  <c:v>1586.5902007117338</c:v>
                </c:pt>
                <c:pt idx="5">
                  <c:v>1653.7394193905077</c:v>
                </c:pt>
                <c:pt idx="6">
                  <c:v>1726.72001232412</c:v>
                </c:pt>
                <c:pt idx="7">
                  <c:v>1836.059777113858</c:v>
                </c:pt>
                <c:pt idx="8">
                  <c:v>1856.9818226525224</c:v>
                </c:pt>
                <c:pt idx="9">
                  <c:v>1835.6242908020522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5304-4864-A1F3-8C57C859DF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accent3">
                      <a:lumMod val="50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011207729446293"/>
          <c:y val="0.83904652827487469"/>
          <c:w val="0.81672800057537687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Prospectiva de Producción de Petróleo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 Medio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Datos!$B$14</c:f>
              <c:strCache>
                <c:ptCount val="1"/>
                <c:pt idx="0">
                  <c:v>Asignaciones de Extracción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Datos!$C$14:$L$14</c:f>
              <c:numCache>
                <c:formatCode>_-* #,##0_-;\-* #,##0_-;_-* "-"??_-;_-@_-</c:formatCode>
                <c:ptCount val="10"/>
                <c:pt idx="0">
                  <c:v>1533.4836126392277</c:v>
                </c:pt>
                <c:pt idx="1">
                  <c:v>1490.0166619741494</c:v>
                </c:pt>
                <c:pt idx="2">
                  <c:v>1369.5830301863641</c:v>
                </c:pt>
                <c:pt idx="3">
                  <c:v>1359.1629976664294</c:v>
                </c:pt>
                <c:pt idx="4">
                  <c:v>1288.7184724915633</c:v>
                </c:pt>
                <c:pt idx="5">
                  <c:v>1245.0631445559991</c:v>
                </c:pt>
                <c:pt idx="6">
                  <c:v>1208.3802778683903</c:v>
                </c:pt>
                <c:pt idx="7">
                  <c:v>1188.5080553028231</c:v>
                </c:pt>
                <c:pt idx="8">
                  <c:v>1153.9343286548237</c:v>
                </c:pt>
                <c:pt idx="9">
                  <c:v>1096.4182009970698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688-45A4-A345-0EC7E0CB3B21}"/>
            </c:ext>
          </c:extLst>
        </c:ser>
        <c:ser>
          <c:idx val="1"/>
          <c:order val="1"/>
          <c:tx>
            <c:strRef>
              <c:f>Datos!$B$15</c:f>
              <c:strCache>
                <c:ptCount val="1"/>
                <c:pt idx="0">
                  <c:v>Asignaciones de Exploración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Datos!$C$15:$L$15</c:f>
              <c:numCache>
                <c:formatCode>_-* #,##0_-;\-* #,##0_-;_-* "-"??_-;_-@_-</c:formatCode>
                <c:ptCount val="10"/>
                <c:pt idx="0">
                  <c:v>11.966226517101299</c:v>
                </c:pt>
                <c:pt idx="1">
                  <c:v>37.8472222616195</c:v>
                </c:pt>
                <c:pt idx="2">
                  <c:v>79.869417382945713</c:v>
                </c:pt>
                <c:pt idx="3">
                  <c:v>80.830028705235279</c:v>
                </c:pt>
                <c:pt idx="4">
                  <c:v>109.48578117185306</c:v>
                </c:pt>
                <c:pt idx="5">
                  <c:v>131.88940308434624</c:v>
                </c:pt>
                <c:pt idx="6">
                  <c:v>157.71468490170597</c:v>
                </c:pt>
                <c:pt idx="7">
                  <c:v>190.49895751780662</c:v>
                </c:pt>
                <c:pt idx="8">
                  <c:v>221.35972629938888</c:v>
                </c:pt>
                <c:pt idx="9">
                  <c:v>257.43011669128185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688-45A4-A345-0EC7E0CB3B21}"/>
            </c:ext>
          </c:extLst>
        </c:ser>
        <c:ser>
          <c:idx val="2"/>
          <c:order val="2"/>
          <c:tx>
            <c:strRef>
              <c:f>Datos!$B$16</c:f>
              <c:strCache>
                <c:ptCount val="1"/>
                <c:pt idx="0">
                  <c:v>Contratos Pemex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Datos!$C$16:$L$16</c:f>
              <c:numCache>
                <c:formatCode>_-* #,##0_-;\-* #,##0_-;_-* "-"??_-;_-@_-</c:formatCode>
                <c:ptCount val="10"/>
                <c:pt idx="0">
                  <c:v>82.004000000000133</c:v>
                </c:pt>
                <c:pt idx="1">
                  <c:v>92.627999999999929</c:v>
                </c:pt>
                <c:pt idx="2">
                  <c:v>97.267999999999802</c:v>
                </c:pt>
                <c:pt idx="3">
                  <c:v>107.17243676376184</c:v>
                </c:pt>
                <c:pt idx="4">
                  <c:v>116.60404076204927</c:v>
                </c:pt>
                <c:pt idx="5">
                  <c:v>132.55347239390363</c:v>
                </c:pt>
                <c:pt idx="6">
                  <c:v>150.89530314550777</c:v>
                </c:pt>
                <c:pt idx="7">
                  <c:v>165.33330490338147</c:v>
                </c:pt>
                <c:pt idx="8">
                  <c:v>178.20468947421074</c:v>
                </c:pt>
                <c:pt idx="9">
                  <c:v>180.44095626611426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688-45A4-A345-0EC7E0CB3B21}"/>
            </c:ext>
          </c:extLst>
        </c:ser>
        <c:ser>
          <c:idx val="3"/>
          <c:order val="3"/>
          <c:tx>
            <c:strRef>
              <c:f>Datos!$B$17</c:f>
              <c:strCache>
                <c:ptCount val="1"/>
                <c:pt idx="0">
                  <c:v>Contratos Privados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Datos!$C$17:$L$17</c:f>
              <c:numCache>
                <c:formatCode>_-* #,##0_-;\-* #,##0_-;_-* "-"??_-;_-@_-</c:formatCode>
                <c:ptCount val="10"/>
                <c:pt idx="0">
                  <c:v>35.613</c:v>
                </c:pt>
                <c:pt idx="1">
                  <c:v>44.223999999999997</c:v>
                </c:pt>
                <c:pt idx="2">
                  <c:v>78.299000000000007</c:v>
                </c:pt>
                <c:pt idx="3">
                  <c:v>97.720435979333075</c:v>
                </c:pt>
                <c:pt idx="4">
                  <c:v>163.74741045971632</c:v>
                </c:pt>
                <c:pt idx="5">
                  <c:v>240.8919890309275</c:v>
                </c:pt>
                <c:pt idx="6">
                  <c:v>293.03872121545459</c:v>
                </c:pt>
                <c:pt idx="7">
                  <c:v>364.51047110850209</c:v>
                </c:pt>
                <c:pt idx="8">
                  <c:v>376.78547841208552</c:v>
                </c:pt>
                <c:pt idx="9">
                  <c:v>373.05249155656674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688-45A4-A345-0EC7E0CB3B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Datos!$B$18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Datos!$C$18:$L$18</c:f>
              <c:numCache>
                <c:formatCode>_-* #,##0_-;\-* #,##0_-;_-* "-"??_-;_-@_-</c:formatCode>
                <c:ptCount val="10"/>
                <c:pt idx="0">
                  <c:v>1663.066839156329</c:v>
                </c:pt>
                <c:pt idx="1">
                  <c:v>1664.7148842357687</c:v>
                </c:pt>
                <c:pt idx="2">
                  <c:v>1625.01744756931</c:v>
                </c:pt>
                <c:pt idx="3">
                  <c:v>1644.8858991147597</c:v>
                </c:pt>
                <c:pt idx="4">
                  <c:v>1678.5557048851817</c:v>
                </c:pt>
                <c:pt idx="5">
                  <c:v>1750.3980090651764</c:v>
                </c:pt>
                <c:pt idx="6">
                  <c:v>1810.0289871310588</c:v>
                </c:pt>
                <c:pt idx="7">
                  <c:v>1908.8507888325134</c:v>
                </c:pt>
                <c:pt idx="8">
                  <c:v>1930.2842228405088</c:v>
                </c:pt>
                <c:pt idx="9">
                  <c:v>1907.3417655110327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5688-45A4-A345-0EC7E0CB3B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Prospectiva de Producción de Petróleo</a:t>
            </a:r>
          </a:p>
          <a:p>
            <a:pPr>
              <a:defRPr sz="1400" b="1"/>
            </a:pPr>
            <a:r>
              <a:rPr lang="es-MX" sz="1400" b="1"/>
              <a:t>Escenario Alto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Datos!$B$6</c:f>
              <c:strCache>
                <c:ptCount val="1"/>
                <c:pt idx="0">
                  <c:v>Asignaciones de Extracción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Datos!$C$6:$L$6</c:f>
              <c:numCache>
                <c:formatCode>_-* #,##0_-;\-* #,##0_-;_-* "-"??_-;_-@_-</c:formatCode>
                <c:ptCount val="10"/>
                <c:pt idx="0">
                  <c:v>1533.4836126392277</c:v>
                </c:pt>
                <c:pt idx="1">
                  <c:v>1490.0166619741494</c:v>
                </c:pt>
                <c:pt idx="2">
                  <c:v>1369.5830301863641</c:v>
                </c:pt>
                <c:pt idx="3">
                  <c:v>1379.0001849619136</c:v>
                </c:pt>
                <c:pt idx="4">
                  <c:v>1302.6034320652407</c:v>
                </c:pt>
                <c:pt idx="5">
                  <c:v>1258.1076166992445</c:v>
                </c:pt>
                <c:pt idx="6">
                  <c:v>1221.9553138541382</c:v>
                </c:pt>
                <c:pt idx="7">
                  <c:v>1212.8476104790088</c:v>
                </c:pt>
                <c:pt idx="8">
                  <c:v>1183.4674896191136</c:v>
                </c:pt>
                <c:pt idx="9">
                  <c:v>1125.9776609525823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E6-4D29-97EA-962F3E87947B}"/>
            </c:ext>
          </c:extLst>
        </c:ser>
        <c:ser>
          <c:idx val="1"/>
          <c:order val="1"/>
          <c:tx>
            <c:strRef>
              <c:f>Datos!$B$7</c:f>
              <c:strCache>
                <c:ptCount val="1"/>
                <c:pt idx="0">
                  <c:v>Asignaciones de Exploración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Datos!$C$7:$L$7</c:f>
              <c:numCache>
                <c:formatCode>_-* #,##0_-;\-* #,##0_-;_-* "-"??_-;_-@_-</c:formatCode>
                <c:ptCount val="10"/>
                <c:pt idx="0">
                  <c:v>11.966226517101299</c:v>
                </c:pt>
                <c:pt idx="1">
                  <c:v>37.8472222616195</c:v>
                </c:pt>
                <c:pt idx="2">
                  <c:v>79.869417382945713</c:v>
                </c:pt>
                <c:pt idx="3">
                  <c:v>84.025242051516614</c:v>
                </c:pt>
                <c:pt idx="4">
                  <c:v>121.84477878358777</c:v>
                </c:pt>
                <c:pt idx="5">
                  <c:v>150.73723679691409</c:v>
                </c:pt>
                <c:pt idx="6">
                  <c:v>185.85399187027284</c:v>
                </c:pt>
                <c:pt idx="7">
                  <c:v>221.18027302681446</c:v>
                </c:pt>
                <c:pt idx="8">
                  <c:v>259.34498558918381</c:v>
                </c:pt>
                <c:pt idx="9">
                  <c:v>295.8144437311185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E6-4D29-97EA-962F3E87947B}"/>
            </c:ext>
          </c:extLst>
        </c:ser>
        <c:ser>
          <c:idx val="2"/>
          <c:order val="2"/>
          <c:tx>
            <c:strRef>
              <c:f>Datos!$B$8</c:f>
              <c:strCache>
                <c:ptCount val="1"/>
                <c:pt idx="0">
                  <c:v>Contratos Pemex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Datos!$C$8:$L$8</c:f>
              <c:numCache>
                <c:formatCode>_-* #,##0_-;\-* #,##0_-;_-* "-"??_-;_-@_-</c:formatCode>
                <c:ptCount val="10"/>
                <c:pt idx="0">
                  <c:v>82.004000000000133</c:v>
                </c:pt>
                <c:pt idx="1">
                  <c:v>92.627999999999929</c:v>
                </c:pt>
                <c:pt idx="2">
                  <c:v>97.267999999999802</c:v>
                </c:pt>
                <c:pt idx="3">
                  <c:v>107.17243676376184</c:v>
                </c:pt>
                <c:pt idx="4">
                  <c:v>116.60404076204927</c:v>
                </c:pt>
                <c:pt idx="5">
                  <c:v>132.55347239390363</c:v>
                </c:pt>
                <c:pt idx="6">
                  <c:v>153.46221644500986</c:v>
                </c:pt>
                <c:pt idx="7">
                  <c:v>176.20503342282964</c:v>
                </c:pt>
                <c:pt idx="8">
                  <c:v>202.67549961953938</c:v>
                </c:pt>
                <c:pt idx="9">
                  <c:v>221.37771457436645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E6-4D29-97EA-962F3E87947B}"/>
            </c:ext>
          </c:extLst>
        </c:ser>
        <c:ser>
          <c:idx val="3"/>
          <c:order val="3"/>
          <c:tx>
            <c:strRef>
              <c:f>Datos!$B$9</c:f>
              <c:strCache>
                <c:ptCount val="1"/>
                <c:pt idx="0">
                  <c:v>Contratos Privados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Datos!$C$9:$L$9</c:f>
              <c:numCache>
                <c:formatCode>_-* #,##0_-;\-* #,##0_-;_-* "-"??_-;_-@_-</c:formatCode>
                <c:ptCount val="10"/>
                <c:pt idx="0">
                  <c:v>35.613</c:v>
                </c:pt>
                <c:pt idx="1">
                  <c:v>44.223999999999997</c:v>
                </c:pt>
                <c:pt idx="2">
                  <c:v>78.299000000000007</c:v>
                </c:pt>
                <c:pt idx="3">
                  <c:v>105.16707426687847</c:v>
                </c:pt>
                <c:pt idx="4">
                  <c:v>175.18005779576907</c:v>
                </c:pt>
                <c:pt idx="5">
                  <c:v>250.91181722699241</c:v>
                </c:pt>
                <c:pt idx="6">
                  <c:v>317.95539676272671</c:v>
                </c:pt>
                <c:pt idx="7">
                  <c:v>403.62696514003153</c:v>
                </c:pt>
                <c:pt idx="8">
                  <c:v>426.15678827414115</c:v>
                </c:pt>
                <c:pt idx="9">
                  <c:v>432.77468873644978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E6-4D29-97EA-962F3E8794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Datos!$B$10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Datos!$C$10:$L$10</c:f>
              <c:numCache>
                <c:formatCode>_-* #,##0_-;\-* #,##0_-;_-* "-"??_-;_-@_-</c:formatCode>
                <c:ptCount val="10"/>
                <c:pt idx="0">
                  <c:v>1663.066839156329</c:v>
                </c:pt>
                <c:pt idx="1">
                  <c:v>1664.7148842357687</c:v>
                </c:pt>
                <c:pt idx="2">
                  <c:v>1625.01744756931</c:v>
                </c:pt>
                <c:pt idx="3">
                  <c:v>1675.3649380440706</c:v>
                </c:pt>
                <c:pt idx="4">
                  <c:v>1716.2323094066467</c:v>
                </c:pt>
                <c:pt idx="5">
                  <c:v>1792.3101431170544</c:v>
                </c:pt>
                <c:pt idx="6">
                  <c:v>1879.2269189321478</c:v>
                </c:pt>
                <c:pt idx="7">
                  <c:v>2013.8598820686848</c:v>
                </c:pt>
                <c:pt idx="8">
                  <c:v>2071.6447631019778</c:v>
                </c:pt>
                <c:pt idx="9">
                  <c:v>2075.9445079945167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CE6-4D29-97EA-962F3E8794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accent3">
                      <a:lumMod val="50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4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Prospectiva de Producción de Petróleo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 Medio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Datos!$B$14</c:f>
              <c:strCache>
                <c:ptCount val="1"/>
                <c:pt idx="0">
                  <c:v>Asignaciones de Extracción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Datos!$C$14:$L$14</c:f>
              <c:numCache>
                <c:formatCode>_-* #,##0_-;\-* #,##0_-;_-* "-"??_-;_-@_-</c:formatCode>
                <c:ptCount val="10"/>
                <c:pt idx="0">
                  <c:v>1533.4836126392277</c:v>
                </c:pt>
                <c:pt idx="1">
                  <c:v>1490.0166619741494</c:v>
                </c:pt>
                <c:pt idx="2">
                  <c:v>1369.5830301863641</c:v>
                </c:pt>
                <c:pt idx="3">
                  <c:v>1359.1629976664294</c:v>
                </c:pt>
                <c:pt idx="4">
                  <c:v>1288.7184724915633</c:v>
                </c:pt>
                <c:pt idx="5">
                  <c:v>1245.0631445559991</c:v>
                </c:pt>
                <c:pt idx="6">
                  <c:v>1208.3802778683903</c:v>
                </c:pt>
                <c:pt idx="7">
                  <c:v>1188.5080553028231</c:v>
                </c:pt>
                <c:pt idx="8">
                  <c:v>1153.9343286548237</c:v>
                </c:pt>
                <c:pt idx="9">
                  <c:v>1096.4182009970698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F5-4FA0-9D7F-2BCFEB101574}"/>
            </c:ext>
          </c:extLst>
        </c:ser>
        <c:ser>
          <c:idx val="1"/>
          <c:order val="1"/>
          <c:tx>
            <c:strRef>
              <c:f>Datos!$B$15</c:f>
              <c:strCache>
                <c:ptCount val="1"/>
                <c:pt idx="0">
                  <c:v>Asignaciones de Exploración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Datos!$C$15:$L$15</c:f>
              <c:numCache>
                <c:formatCode>_-* #,##0_-;\-* #,##0_-;_-* "-"??_-;_-@_-</c:formatCode>
                <c:ptCount val="10"/>
                <c:pt idx="0">
                  <c:v>11.966226517101299</c:v>
                </c:pt>
                <c:pt idx="1">
                  <c:v>37.8472222616195</c:v>
                </c:pt>
                <c:pt idx="2">
                  <c:v>79.869417382945713</c:v>
                </c:pt>
                <c:pt idx="3">
                  <c:v>80.830028705235279</c:v>
                </c:pt>
                <c:pt idx="4">
                  <c:v>109.48578117185306</c:v>
                </c:pt>
                <c:pt idx="5">
                  <c:v>131.88940308434624</c:v>
                </c:pt>
                <c:pt idx="6">
                  <c:v>157.71468490170597</c:v>
                </c:pt>
                <c:pt idx="7">
                  <c:v>190.49895751780662</c:v>
                </c:pt>
                <c:pt idx="8">
                  <c:v>221.35972629938888</c:v>
                </c:pt>
                <c:pt idx="9">
                  <c:v>257.43011669128185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F5-4FA0-9D7F-2BCFEB101574}"/>
            </c:ext>
          </c:extLst>
        </c:ser>
        <c:ser>
          <c:idx val="2"/>
          <c:order val="2"/>
          <c:tx>
            <c:strRef>
              <c:f>Datos!$B$16</c:f>
              <c:strCache>
                <c:ptCount val="1"/>
                <c:pt idx="0">
                  <c:v>Contratos Pemex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Datos!$C$16:$L$16</c:f>
              <c:numCache>
                <c:formatCode>_-* #,##0_-;\-* #,##0_-;_-* "-"??_-;_-@_-</c:formatCode>
                <c:ptCount val="10"/>
                <c:pt idx="0">
                  <c:v>82.004000000000133</c:v>
                </c:pt>
                <c:pt idx="1">
                  <c:v>92.627999999999929</c:v>
                </c:pt>
                <c:pt idx="2">
                  <c:v>97.267999999999802</c:v>
                </c:pt>
                <c:pt idx="3">
                  <c:v>107.17243676376184</c:v>
                </c:pt>
                <c:pt idx="4">
                  <c:v>116.60404076204927</c:v>
                </c:pt>
                <c:pt idx="5">
                  <c:v>132.55347239390363</c:v>
                </c:pt>
                <c:pt idx="6">
                  <c:v>150.89530314550777</c:v>
                </c:pt>
                <c:pt idx="7">
                  <c:v>165.33330490338147</c:v>
                </c:pt>
                <c:pt idx="8">
                  <c:v>178.20468947421074</c:v>
                </c:pt>
                <c:pt idx="9">
                  <c:v>180.44095626611426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F5-4FA0-9D7F-2BCFEB101574}"/>
            </c:ext>
          </c:extLst>
        </c:ser>
        <c:ser>
          <c:idx val="3"/>
          <c:order val="3"/>
          <c:tx>
            <c:strRef>
              <c:f>Datos!$B$17</c:f>
              <c:strCache>
                <c:ptCount val="1"/>
                <c:pt idx="0">
                  <c:v>Contratos Privados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Datos!$C$17:$L$17</c:f>
              <c:numCache>
                <c:formatCode>_-* #,##0_-;\-* #,##0_-;_-* "-"??_-;_-@_-</c:formatCode>
                <c:ptCount val="10"/>
                <c:pt idx="0">
                  <c:v>35.613</c:v>
                </c:pt>
                <c:pt idx="1">
                  <c:v>44.223999999999997</c:v>
                </c:pt>
                <c:pt idx="2">
                  <c:v>78.299000000000007</c:v>
                </c:pt>
                <c:pt idx="3">
                  <c:v>97.720435979333075</c:v>
                </c:pt>
                <c:pt idx="4">
                  <c:v>163.74741045971632</c:v>
                </c:pt>
                <c:pt idx="5">
                  <c:v>240.8919890309275</c:v>
                </c:pt>
                <c:pt idx="6">
                  <c:v>293.03872121545459</c:v>
                </c:pt>
                <c:pt idx="7">
                  <c:v>364.51047110850209</c:v>
                </c:pt>
                <c:pt idx="8">
                  <c:v>376.78547841208552</c:v>
                </c:pt>
                <c:pt idx="9">
                  <c:v>373.05249155656674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F5-4FA0-9D7F-2BCFEB1015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Datos!$B$18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Datos!$C$18:$L$18</c:f>
              <c:numCache>
                <c:formatCode>_-* #,##0_-;\-* #,##0_-;_-* "-"??_-;_-@_-</c:formatCode>
                <c:ptCount val="10"/>
                <c:pt idx="0">
                  <c:v>1663.066839156329</c:v>
                </c:pt>
                <c:pt idx="1">
                  <c:v>1664.7148842357687</c:v>
                </c:pt>
                <c:pt idx="2">
                  <c:v>1625.01744756931</c:v>
                </c:pt>
                <c:pt idx="3">
                  <c:v>1644.8858991147597</c:v>
                </c:pt>
                <c:pt idx="4">
                  <c:v>1678.5557048851817</c:v>
                </c:pt>
                <c:pt idx="5">
                  <c:v>1750.3980090651764</c:v>
                </c:pt>
                <c:pt idx="6">
                  <c:v>1810.0289871310588</c:v>
                </c:pt>
                <c:pt idx="7">
                  <c:v>1908.8507888325134</c:v>
                </c:pt>
                <c:pt idx="8">
                  <c:v>1930.2842228405088</c:v>
                </c:pt>
                <c:pt idx="9">
                  <c:v>1907.3417655110327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9F5-4FA0-9D7F-2BCFEB1015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2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Prospectiva de Producción de Petróleo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 Bajo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Datos!$B$22</c:f>
              <c:strCache>
                <c:ptCount val="1"/>
                <c:pt idx="0">
                  <c:v>Asignaciones de Extracción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Datos!$C$22:$L$22</c:f>
              <c:numCache>
                <c:formatCode>_-* #,##0_-;\-* #,##0_-;_-* "-"??_-;_-@_-</c:formatCode>
                <c:ptCount val="10"/>
                <c:pt idx="0">
                  <c:v>1533.4836126392277</c:v>
                </c:pt>
                <c:pt idx="1">
                  <c:v>1490.0166619741494</c:v>
                </c:pt>
                <c:pt idx="2">
                  <c:v>1369.5830301863641</c:v>
                </c:pt>
                <c:pt idx="3">
                  <c:v>1349.1360918393621</c:v>
                </c:pt>
                <c:pt idx="4">
                  <c:v>1240.9714612368928</c:v>
                </c:pt>
                <c:pt idx="5">
                  <c:v>1199.9900057183099</c:v>
                </c:pt>
                <c:pt idx="6">
                  <c:v>1181.8111385131422</c:v>
                </c:pt>
                <c:pt idx="7">
                  <c:v>1187.3484502675105</c:v>
                </c:pt>
                <c:pt idx="8">
                  <c:v>1150.5322334542234</c:v>
                </c:pt>
                <c:pt idx="9">
                  <c:v>1091.2588356606311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A6-4C91-B2D4-6F687A47F020}"/>
            </c:ext>
          </c:extLst>
        </c:ser>
        <c:ser>
          <c:idx val="1"/>
          <c:order val="1"/>
          <c:tx>
            <c:strRef>
              <c:f>Datos!$B$23</c:f>
              <c:strCache>
                <c:ptCount val="1"/>
                <c:pt idx="0">
                  <c:v>Asignaciones de Exploración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Datos!$C$23:$L$23</c:f>
              <c:numCache>
                <c:formatCode>_-* #,##0_-;\-* #,##0_-;_-* "-"??_-;_-@_-</c:formatCode>
                <c:ptCount val="10"/>
                <c:pt idx="0">
                  <c:v>11.966226517101299</c:v>
                </c:pt>
                <c:pt idx="1">
                  <c:v>37.8472222616195</c:v>
                </c:pt>
                <c:pt idx="2">
                  <c:v>79.869417382945713</c:v>
                </c:pt>
                <c:pt idx="3">
                  <c:v>55.098411020897174</c:v>
                </c:pt>
                <c:pt idx="4">
                  <c:v>78.015586839128204</c:v>
                </c:pt>
                <c:pt idx="5">
                  <c:v>94.987246096415802</c:v>
                </c:pt>
                <c:pt idx="6">
                  <c:v>116.42460455678831</c:v>
                </c:pt>
                <c:pt idx="7">
                  <c:v>147.67095291978418</c:v>
                </c:pt>
                <c:pt idx="8">
                  <c:v>179.67096204773185</c:v>
                </c:pt>
                <c:pt idx="9">
                  <c:v>217.84731347869129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A6-4C91-B2D4-6F687A47F020}"/>
            </c:ext>
          </c:extLst>
        </c:ser>
        <c:ser>
          <c:idx val="2"/>
          <c:order val="2"/>
          <c:tx>
            <c:strRef>
              <c:f>Datos!$B$24</c:f>
              <c:strCache>
                <c:ptCount val="1"/>
                <c:pt idx="0">
                  <c:v>Contratos Pemex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Datos!$C$24:$L$24</c:f>
              <c:numCache>
                <c:formatCode>_-* #,##0_-;\-* #,##0_-;_-* "-"??_-;_-@_-</c:formatCode>
                <c:ptCount val="10"/>
                <c:pt idx="0">
                  <c:v>82.004000000000133</c:v>
                </c:pt>
                <c:pt idx="1">
                  <c:v>92.627999999999929</c:v>
                </c:pt>
                <c:pt idx="2">
                  <c:v>97.267999999999802</c:v>
                </c:pt>
                <c:pt idx="3">
                  <c:v>107.17243676376184</c:v>
                </c:pt>
                <c:pt idx="4">
                  <c:v>116.60404076204927</c:v>
                </c:pt>
                <c:pt idx="5">
                  <c:v>132.55347239390363</c:v>
                </c:pt>
                <c:pt idx="6">
                  <c:v>150.89530314550777</c:v>
                </c:pt>
                <c:pt idx="7">
                  <c:v>165.33330490338147</c:v>
                </c:pt>
                <c:pt idx="8">
                  <c:v>178.20468947421074</c:v>
                </c:pt>
                <c:pt idx="9">
                  <c:v>180.44095626611426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A6-4C91-B2D4-6F687A47F020}"/>
            </c:ext>
          </c:extLst>
        </c:ser>
        <c:ser>
          <c:idx val="3"/>
          <c:order val="3"/>
          <c:tx>
            <c:strRef>
              <c:f>Datos!$B$25</c:f>
              <c:strCache>
                <c:ptCount val="1"/>
                <c:pt idx="0">
                  <c:v>Contratos Privados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Datos!$C$25:$L$25</c:f>
              <c:numCache>
                <c:formatCode>_-* #,##0_-;\-* #,##0_-;_-* "-"??_-;_-@_-</c:formatCode>
                <c:ptCount val="10"/>
                <c:pt idx="0">
                  <c:v>35.613</c:v>
                </c:pt>
                <c:pt idx="1">
                  <c:v>44.223999999999997</c:v>
                </c:pt>
                <c:pt idx="2">
                  <c:v>78.299000000000007</c:v>
                </c:pt>
                <c:pt idx="3">
                  <c:v>89.693797691787694</c:v>
                </c:pt>
                <c:pt idx="4">
                  <c:v>150.99911187366354</c:v>
                </c:pt>
                <c:pt idx="5">
                  <c:v>226.20869518187823</c:v>
                </c:pt>
                <c:pt idx="6">
                  <c:v>277.58896610868157</c:v>
                </c:pt>
                <c:pt idx="7">
                  <c:v>335.7070690231817</c:v>
                </c:pt>
                <c:pt idx="8">
                  <c:v>348.57393767635648</c:v>
                </c:pt>
                <c:pt idx="9">
                  <c:v>346.07718539661539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A6-4C91-B2D4-6F687A47F02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Datos!$B$26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Datos!$C$26:$L$26</c:f>
              <c:numCache>
                <c:formatCode>_-* #,##0_-;\-* #,##0_-;_-* "-"??_-;_-@_-</c:formatCode>
                <c:ptCount val="10"/>
                <c:pt idx="0">
                  <c:v>1663.066839156329</c:v>
                </c:pt>
                <c:pt idx="1">
                  <c:v>1664.7148842357687</c:v>
                </c:pt>
                <c:pt idx="2">
                  <c:v>1625.01744756931</c:v>
                </c:pt>
                <c:pt idx="3">
                  <c:v>1601.1007373158088</c:v>
                </c:pt>
                <c:pt idx="4">
                  <c:v>1586.5902007117338</c:v>
                </c:pt>
                <c:pt idx="5">
                  <c:v>1653.7394193905077</c:v>
                </c:pt>
                <c:pt idx="6">
                  <c:v>1726.72001232412</c:v>
                </c:pt>
                <c:pt idx="7">
                  <c:v>1836.059777113858</c:v>
                </c:pt>
                <c:pt idx="8">
                  <c:v>1856.9818226525224</c:v>
                </c:pt>
                <c:pt idx="9">
                  <c:v>1835.6242908020522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5A6-4C91-B2D4-6F687A47F02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2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Evolución</a:t>
            </a:r>
            <a:r>
              <a:rPr lang="es-MX" sz="1400" b="1" baseline="0"/>
              <a:t> d</a:t>
            </a:r>
            <a:r>
              <a:rPr lang="es-MX" sz="1400" b="1"/>
              <a:t>e la Prospectiva de Producción 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de Petróleo - Escenarios Medios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Datos!$B$167</c:f>
              <c:strCache>
                <c:ptCount val="1"/>
                <c:pt idx="0">
                  <c:v>Observado*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Datos!$C$167:$L$167</c:f>
              <c:numCache>
                <c:formatCode>_-* #,##0_-;\-* #,##0_-;_-* "-"??_-;_-@_-</c:formatCode>
                <c:ptCount val="10"/>
                <c:pt idx="0">
                  <c:v>1663.066839156329</c:v>
                </c:pt>
                <c:pt idx="1">
                  <c:v>1664.7148842357687</c:v>
                </c:pt>
                <c:pt idx="2">
                  <c:v>1625.01744756931</c:v>
                </c:pt>
                <c:pt idx="3">
                  <c:v>1644.8858991147597</c:v>
                </c:pt>
                <c:pt idx="4">
                  <c:v>1678.5557048851817</c:v>
                </c:pt>
                <c:pt idx="5">
                  <c:v>1750.3980090651764</c:v>
                </c:pt>
                <c:pt idx="6">
                  <c:v>1810.0289871310588</c:v>
                </c:pt>
                <c:pt idx="7">
                  <c:v>1908.8507888325134</c:v>
                </c:pt>
                <c:pt idx="8">
                  <c:v>1930.2842228405088</c:v>
                </c:pt>
                <c:pt idx="9">
                  <c:v>1907.3417655110327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67-49C8-91DD-4A12CB811DAE}"/>
            </c:ext>
          </c:extLst>
        </c:ser>
        <c:ser>
          <c:idx val="1"/>
          <c:order val="1"/>
          <c:tx>
            <c:strRef>
              <c:f>Datos!$B$168</c:f>
              <c:strCache>
                <c:ptCount val="1"/>
                <c:pt idx="0">
                  <c:v>3er trimestre 2022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8367-49C8-91DD-4A12CB811DA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8367-49C8-91DD-4A12CB811DA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67-49C8-91DD-4A12CB811DAE}"/>
                </c:ext>
              </c:extLst>
            </c:dLbl>
            <c:dLbl>
              <c:idx val="3"/>
              <c:layout>
                <c:manualLayout>
                  <c:x val="-3.7582417582417579E-2"/>
                  <c:y val="1.6771791222663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53-4B3E-8634-DAEFDAB6954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367-49C8-91DD-4A12CB811DAE}"/>
                </c:ext>
              </c:extLst>
            </c:dLbl>
            <c:dLbl>
              <c:idx val="5"/>
              <c:layout>
                <c:manualLayout>
                  <c:x val="-3.5879207406766568E-2"/>
                  <c:y val="-4.90542602850326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D4-47E9-BE24-5CBA7AA9BB8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367-49C8-91DD-4A12CB811DAE}"/>
                </c:ext>
              </c:extLst>
            </c:dLbl>
            <c:dLbl>
              <c:idx val="7"/>
              <c:layout>
                <c:manualLayout>
                  <c:x val="-3.7864497707017497E-2"/>
                  <c:y val="-2.0176543163980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D4-4A98-B137-0CB4A673A40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367-49C8-91DD-4A12CB811DAE}"/>
                </c:ext>
              </c:extLst>
            </c:dLbl>
            <c:dLbl>
              <c:idx val="9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4D-49D6-B473-F810646637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Datos!$C$168:$L$168</c:f>
              <c:numCache>
                <c:formatCode>_-* #,##0_-;\-* #,##0_-;_-* "-"??_-;_-@_-</c:formatCode>
                <c:ptCount val="10"/>
                <c:pt idx="0">
                  <c:v>1663.066839156329</c:v>
                </c:pt>
                <c:pt idx="1">
                  <c:v>1664.7148842357687</c:v>
                </c:pt>
                <c:pt idx="2">
                  <c:v>1625.01744756931</c:v>
                </c:pt>
                <c:pt idx="3">
                  <c:v>1644.8858991147595</c:v>
                </c:pt>
                <c:pt idx="4">
                  <c:v>1678.5557048851817</c:v>
                </c:pt>
                <c:pt idx="5">
                  <c:v>1750.3980090651762</c:v>
                </c:pt>
                <c:pt idx="6">
                  <c:v>1810.0289871310601</c:v>
                </c:pt>
                <c:pt idx="7">
                  <c:v>1908.8507888325125</c:v>
                </c:pt>
                <c:pt idx="8">
                  <c:v>1930.2842228405079</c:v>
                </c:pt>
                <c:pt idx="9">
                  <c:v>1907.3417655110325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A-8367-49C8-91DD-4A12CB811DAE}"/>
            </c:ext>
          </c:extLst>
        </c:ser>
        <c:ser>
          <c:idx val="2"/>
          <c:order val="2"/>
          <c:tx>
            <c:strRef>
              <c:f>Datos!$B$169</c:f>
              <c:strCache>
                <c:ptCount val="1"/>
                <c:pt idx="0">
                  <c:v>2do trimestre 2022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367-49C8-91DD-4A12CB811DA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367-49C8-91DD-4A12CB811DA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367-49C8-91DD-4A12CB811DAE}"/>
                </c:ext>
              </c:extLst>
            </c:dLbl>
            <c:dLbl>
              <c:idx val="3"/>
              <c:layout>
                <c:manualLayout>
                  <c:x val="-3.7582417582417579E-2"/>
                  <c:y val="-2.28247541718578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D4-4A98-B137-0CB4A673A40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367-49C8-91DD-4A12CB811DAE}"/>
                </c:ext>
              </c:extLst>
            </c:dLbl>
            <c:dLbl>
              <c:idx val="5"/>
              <c:layout>
                <c:manualLayout>
                  <c:x val="-3.7652101179660231E-2"/>
                  <c:y val="-2.21941974803787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D4-47E9-BE24-5CBA7AA9BB8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367-49C8-91DD-4A12CB811DAE}"/>
                </c:ext>
              </c:extLst>
            </c:dLbl>
            <c:dLbl>
              <c:idx val="7"/>
              <c:layout>
                <c:manualLayout>
                  <c:x val="-3.5340659340659338E-2"/>
                  <c:y val="-4.70366059686346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367-49C8-91DD-4A12CB811DA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367-49C8-91DD-4A12CB811DAE}"/>
                </c:ext>
              </c:extLst>
            </c:dLbl>
            <c:dLbl>
              <c:idx val="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D4-4A98-B137-0CB4A673A4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B69664"/>
                    </a:solidFill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Datos!$C$169:$L$169</c:f>
              <c:numCache>
                <c:formatCode>_-* #,##0_-;\-* #,##0_-;_-* "-"??_-;_-@_-</c:formatCode>
                <c:ptCount val="10"/>
                <c:pt idx="0">
                  <c:v>1663.066839156329</c:v>
                </c:pt>
                <c:pt idx="1">
                  <c:v>1664.7148842357687</c:v>
                </c:pt>
                <c:pt idx="2">
                  <c:v>1625.01744756931</c:v>
                </c:pt>
                <c:pt idx="3">
                  <c:v>1644.9295253146329</c:v>
                </c:pt>
                <c:pt idx="4">
                  <c:v>1679.0797594394205</c:v>
                </c:pt>
                <c:pt idx="5">
                  <c:v>1746.6722792456248</c:v>
                </c:pt>
                <c:pt idx="6">
                  <c:v>1807.5909651425982</c:v>
                </c:pt>
                <c:pt idx="7">
                  <c:v>1915.995679561491</c:v>
                </c:pt>
                <c:pt idx="8">
                  <c:v>1945.4727007936367</c:v>
                </c:pt>
                <c:pt idx="9">
                  <c:v>1923.0804384515416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4-8367-49C8-91DD-4A12CB811DAE}"/>
            </c:ext>
          </c:extLst>
        </c:ser>
        <c:ser>
          <c:idx val="3"/>
          <c:order val="3"/>
          <c:tx>
            <c:strRef>
              <c:f>Datos!$B$170</c:f>
              <c:strCache>
                <c:ptCount val="1"/>
                <c:pt idx="0">
                  <c:v>1er trimestre 2022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367-49C8-91DD-4A12CB811DA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367-49C8-91DD-4A12CB811DA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367-49C8-91DD-4A12CB811DAE}"/>
                </c:ext>
              </c:extLst>
            </c:dLbl>
            <c:dLbl>
              <c:idx val="3"/>
              <c:layout>
                <c:manualLayout>
                  <c:x val="-3.4970782498341554E-2"/>
                  <c:y val="-5.1071914601430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367-49C8-91DD-4A12CB811DA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367-49C8-91DD-4A12CB811DAE}"/>
                </c:ext>
              </c:extLst>
            </c:dLbl>
            <c:dLbl>
              <c:idx val="5"/>
              <c:layout>
                <c:manualLayout>
                  <c:x val="-3.6578812263851741E-2"/>
                  <c:y val="2.6860062804653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D4-47E9-BE24-5CBA7AA9BB8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367-49C8-91DD-4A12CB811DA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8367-49C8-91DD-4A12CB811DAE}"/>
                </c:ext>
              </c:extLst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53-4B3E-8634-DAEFDAB6954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Datos!$C$170:$L$170</c:f>
              <c:numCache>
                <c:formatCode>_-* #,##0_-;\-* #,##0_-;_-* "-"??_-;_-@_-</c:formatCode>
                <c:ptCount val="10"/>
                <c:pt idx="0">
                  <c:v>1663.066839156329</c:v>
                </c:pt>
                <c:pt idx="1">
                  <c:v>1664.7148842357687</c:v>
                </c:pt>
                <c:pt idx="2">
                  <c:v>1625.01744756931</c:v>
                </c:pt>
                <c:pt idx="3">
                  <c:v>1651.2914078475133</c:v>
                </c:pt>
                <c:pt idx="4">
                  <c:v>1684.6237085310986</c:v>
                </c:pt>
                <c:pt idx="5">
                  <c:v>1735.022036067993</c:v>
                </c:pt>
                <c:pt idx="6">
                  <c:v>1795.7496645609506</c:v>
                </c:pt>
                <c:pt idx="7">
                  <c:v>1899.7389849230556</c:v>
                </c:pt>
                <c:pt idx="8">
                  <c:v>1928.4389789475651</c:v>
                </c:pt>
                <c:pt idx="9">
                  <c:v>1908.3250134003777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E-8367-49C8-91DD-4A12CB811DA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500"/>
      </c:valAx>
    </c:plotArea>
    <c:legend>
      <c:legendPos val="b"/>
      <c:layout>
        <c:manualLayout>
          <c:xMode val="edge"/>
          <c:yMode val="edge"/>
          <c:x val="0.11011207729446293"/>
          <c:y val="0.83904652827487469"/>
          <c:w val="0.81672800057537687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2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Escenarios de la Prospectiva de Producción 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de Gas Natural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Datos!$B$107</c:f>
              <c:strCache>
                <c:ptCount val="1"/>
                <c:pt idx="0">
                  <c:v>Observado*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Datos!$C$107:$L$107</c:f>
              <c:numCache>
                <c:formatCode>_-* #,##0_-;\-* #,##0_-;_-* "-"??_-;_-@_-</c:formatCode>
                <c:ptCount val="10"/>
                <c:pt idx="0">
                  <c:v>3843.2954763500397</c:v>
                </c:pt>
                <c:pt idx="1">
                  <c:v>3849.1739339581568</c:v>
                </c:pt>
                <c:pt idx="2">
                  <c:v>4044.5390000000002</c:v>
                </c:pt>
                <c:pt idx="3">
                  <c:v>4065.508835639856</c:v>
                </c:pt>
                <c:pt idx="4">
                  <c:v>3956.2373854051971</c:v>
                </c:pt>
                <c:pt idx="5">
                  <c:v>4113.0940854584114</c:v>
                </c:pt>
                <c:pt idx="6">
                  <c:v>4227.3830328328941</c:v>
                </c:pt>
                <c:pt idx="7">
                  <c:v>4238.7309867500717</c:v>
                </c:pt>
                <c:pt idx="8">
                  <c:v>3918.6333976539509</c:v>
                </c:pt>
                <c:pt idx="9">
                  <c:v>3674.9872603417348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EA-4A9C-A79F-7B173B3A29BF}"/>
            </c:ext>
          </c:extLst>
        </c:ser>
        <c:ser>
          <c:idx val="1"/>
          <c:order val="1"/>
          <c:tx>
            <c:strRef>
              <c:f>Datos!$B$108</c:f>
              <c:strCache>
                <c:ptCount val="1"/>
                <c:pt idx="0">
                  <c:v>Alto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4EA-4A9C-A79F-7B173B3A29B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34EA-4A9C-A79F-7B173B3A29B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F8A7-4979-8890-BFE9B9DEF9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Datos!$C$108:$L$108</c:f>
              <c:numCache>
                <c:formatCode>_-* #,##0_-;\-* #,##0_-;_-* "-"??_-;_-@_-</c:formatCode>
                <c:ptCount val="10"/>
                <c:pt idx="0">
                  <c:v>3843.2954763500397</c:v>
                </c:pt>
                <c:pt idx="1">
                  <c:v>3849.1739339581568</c:v>
                </c:pt>
                <c:pt idx="2">
                  <c:v>4044.5390000000002</c:v>
                </c:pt>
                <c:pt idx="3">
                  <c:v>4103.2571190789886</c:v>
                </c:pt>
                <c:pt idx="4">
                  <c:v>4102.9849915638861</c:v>
                </c:pt>
                <c:pt idx="5">
                  <c:v>4393.1868947997018</c:v>
                </c:pt>
                <c:pt idx="6">
                  <c:v>4672.5759265205907</c:v>
                </c:pt>
                <c:pt idx="7">
                  <c:v>4716.643813375942</c:v>
                </c:pt>
                <c:pt idx="8">
                  <c:v>4435.5208013677675</c:v>
                </c:pt>
                <c:pt idx="9">
                  <c:v>4234.3992784734137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34EA-4A9C-A79F-7B173B3A29BF}"/>
            </c:ext>
          </c:extLst>
        </c:ser>
        <c:ser>
          <c:idx val="2"/>
          <c:order val="2"/>
          <c:tx>
            <c:strRef>
              <c:f>Datos!$B$109</c:f>
              <c:strCache>
                <c:ptCount val="1"/>
                <c:pt idx="0">
                  <c:v>Medio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Datos!$C$109:$L$109</c:f>
              <c:numCache>
                <c:formatCode>_-* #,##0_-;\-* #,##0_-;_-* "-"??_-;_-@_-</c:formatCode>
                <c:ptCount val="10"/>
                <c:pt idx="0">
                  <c:v>3843.2954763500397</c:v>
                </c:pt>
                <c:pt idx="1">
                  <c:v>3849.1739339581568</c:v>
                </c:pt>
                <c:pt idx="2">
                  <c:v>4044.5390000000002</c:v>
                </c:pt>
                <c:pt idx="3">
                  <c:v>4065.508835639856</c:v>
                </c:pt>
                <c:pt idx="4">
                  <c:v>3956.2373854051971</c:v>
                </c:pt>
                <c:pt idx="5">
                  <c:v>4113.0940854584114</c:v>
                </c:pt>
                <c:pt idx="6">
                  <c:v>4227.3830328328941</c:v>
                </c:pt>
                <c:pt idx="7">
                  <c:v>4238.7309867500717</c:v>
                </c:pt>
                <c:pt idx="8">
                  <c:v>3918.6333976539509</c:v>
                </c:pt>
                <c:pt idx="9">
                  <c:v>3674.9872603417348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34EA-4A9C-A79F-7B173B3A29BF}"/>
            </c:ext>
          </c:extLst>
        </c:ser>
        <c:ser>
          <c:idx val="3"/>
          <c:order val="3"/>
          <c:tx>
            <c:strRef>
              <c:f>Datos!$B$110</c:f>
              <c:strCache>
                <c:ptCount val="1"/>
                <c:pt idx="0">
                  <c:v>Bajo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EA-4A9C-A79F-7B173B3A29B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4EA-4A9C-A79F-7B173B3A29B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A7-4979-8890-BFE9B9DEF9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Datos!$C$110:$L$110</c:f>
              <c:numCache>
                <c:formatCode>_-* #,##0_-;\-* #,##0_-;_-* "-"??_-;_-@_-</c:formatCode>
                <c:ptCount val="10"/>
                <c:pt idx="0">
                  <c:v>3843.2954763500397</c:v>
                </c:pt>
                <c:pt idx="1">
                  <c:v>3849.1739339581568</c:v>
                </c:pt>
                <c:pt idx="2">
                  <c:v>4044.5390000000002</c:v>
                </c:pt>
                <c:pt idx="3">
                  <c:v>3890.0014049436791</c:v>
                </c:pt>
                <c:pt idx="4">
                  <c:v>3804.2346799051215</c:v>
                </c:pt>
                <c:pt idx="5">
                  <c:v>3917.7332235335139</c:v>
                </c:pt>
                <c:pt idx="6">
                  <c:v>3949.4504397875976</c:v>
                </c:pt>
                <c:pt idx="7">
                  <c:v>3899.8575121916383</c:v>
                </c:pt>
                <c:pt idx="8">
                  <c:v>3629.8317129401835</c:v>
                </c:pt>
                <c:pt idx="9">
                  <c:v>3391.8732767080446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34EA-4A9C-A79F-7B173B3A29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 de pies cúbicos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0.11011207729446293"/>
          <c:y val="0.83904652827487469"/>
          <c:w val="0.81672800057537687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2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Prospectiva de Producción de Gas Natural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 Alto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Datos!$B$36</c:f>
              <c:strCache>
                <c:ptCount val="1"/>
                <c:pt idx="0">
                  <c:v>Asignaciones de Extracción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Datos!$C$36:$L$36</c:f>
              <c:numCache>
                <c:formatCode>#,##0</c:formatCode>
                <c:ptCount val="10"/>
                <c:pt idx="0">
                  <c:v>3582.164263107139</c:v>
                </c:pt>
                <c:pt idx="1">
                  <c:v>3586.5965207498471</c:v>
                </c:pt>
                <c:pt idx="2">
                  <c:v>3683.2709455954227</c:v>
                </c:pt>
                <c:pt idx="3">
                  <c:v>3597.9511984440783</c:v>
                </c:pt>
                <c:pt idx="4">
                  <c:v>3380.8632480827496</c:v>
                </c:pt>
                <c:pt idx="5">
                  <c:v>3462.43630451633</c:v>
                </c:pt>
                <c:pt idx="6">
                  <c:v>3606.7873065011213</c:v>
                </c:pt>
                <c:pt idx="7">
                  <c:v>3560.7995878096972</c:v>
                </c:pt>
                <c:pt idx="8">
                  <c:v>3290.9144901235004</c:v>
                </c:pt>
                <c:pt idx="9">
                  <c:v>3120.4049713809409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EE-439F-8FAD-77E35BDCA102}"/>
            </c:ext>
          </c:extLst>
        </c:ser>
        <c:ser>
          <c:idx val="1"/>
          <c:order val="1"/>
          <c:tx>
            <c:strRef>
              <c:f>Datos!$B$37</c:f>
              <c:strCache>
                <c:ptCount val="1"/>
                <c:pt idx="0">
                  <c:v>Asignaciones de Exploración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Datos!$C$37:$L$37</c:f>
              <c:numCache>
                <c:formatCode>#,##0</c:formatCode>
                <c:ptCount val="10"/>
                <c:pt idx="0">
                  <c:v>21.423213242900481</c:v>
                </c:pt>
                <c:pt idx="1">
                  <c:v>42.554413208309917</c:v>
                </c:pt>
                <c:pt idx="2">
                  <c:v>110.36505440457771</c:v>
                </c:pt>
                <c:pt idx="3">
                  <c:v>183.3559853573521</c:v>
                </c:pt>
                <c:pt idx="4">
                  <c:v>313.11013496996327</c:v>
                </c:pt>
                <c:pt idx="5">
                  <c:v>447.73294206103577</c:v>
                </c:pt>
                <c:pt idx="6">
                  <c:v>539.26239290543765</c:v>
                </c:pt>
                <c:pt idx="7">
                  <c:v>554.93017412662903</c:v>
                </c:pt>
                <c:pt idx="8">
                  <c:v>531.07973919859432</c:v>
                </c:pt>
                <c:pt idx="9">
                  <c:v>487.48243864193608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EE-439F-8FAD-77E35BDCA102}"/>
            </c:ext>
          </c:extLst>
        </c:ser>
        <c:ser>
          <c:idx val="2"/>
          <c:order val="2"/>
          <c:tx>
            <c:strRef>
              <c:f>Datos!$B$38</c:f>
              <c:strCache>
                <c:ptCount val="1"/>
                <c:pt idx="0">
                  <c:v>Contratos Pemex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Datos!$C$38:$L$38</c:f>
              <c:numCache>
                <c:formatCode>#,##0</c:formatCode>
                <c:ptCount val="10"/>
                <c:pt idx="0">
                  <c:v>99.691999999999993</c:v>
                </c:pt>
                <c:pt idx="1">
                  <c:v>87.559000000000196</c:v>
                </c:pt>
                <c:pt idx="2">
                  <c:v>83.377999999999702</c:v>
                </c:pt>
                <c:pt idx="3">
                  <c:v>96.138491480889328</c:v>
                </c:pt>
                <c:pt idx="4">
                  <c:v>96.85584207376327</c:v>
                </c:pt>
                <c:pt idx="5">
                  <c:v>106.0584144467712</c:v>
                </c:pt>
                <c:pt idx="6">
                  <c:v>124.108900840686</c:v>
                </c:pt>
                <c:pt idx="7">
                  <c:v>140.34016570769447</c:v>
                </c:pt>
                <c:pt idx="8">
                  <c:v>158.35375182159771</c:v>
                </c:pt>
                <c:pt idx="9">
                  <c:v>173.76739140053667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EE-439F-8FAD-77E35BDCA102}"/>
            </c:ext>
          </c:extLst>
        </c:ser>
        <c:ser>
          <c:idx val="3"/>
          <c:order val="3"/>
          <c:tx>
            <c:strRef>
              <c:f>Datos!$B$39</c:f>
              <c:strCache>
                <c:ptCount val="1"/>
                <c:pt idx="0">
                  <c:v>Contratos Privados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Datos!$C$39:$L$39</c:f>
              <c:numCache>
                <c:formatCode>#,##0</c:formatCode>
                <c:ptCount val="10"/>
                <c:pt idx="0">
                  <c:v>140.01600000000002</c:v>
                </c:pt>
                <c:pt idx="1">
                  <c:v>132.46299999999999</c:v>
                </c:pt>
                <c:pt idx="2">
                  <c:v>167.52500000000001</c:v>
                </c:pt>
                <c:pt idx="3">
                  <c:v>225.8114437966691</c:v>
                </c:pt>
                <c:pt idx="4">
                  <c:v>312.15576643740974</c:v>
                </c:pt>
                <c:pt idx="5">
                  <c:v>376.95923377556466</c:v>
                </c:pt>
                <c:pt idx="6">
                  <c:v>402.41732627334522</c:v>
                </c:pt>
                <c:pt idx="7">
                  <c:v>460.57388573192065</c:v>
                </c:pt>
                <c:pt idx="8">
                  <c:v>455.17282022407483</c:v>
                </c:pt>
                <c:pt idx="9">
                  <c:v>452.74447704999989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EE-439F-8FAD-77E35BDCA1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Datos!$B$40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Datos!$C$40:$L$40</c:f>
              <c:numCache>
                <c:formatCode>#,##0</c:formatCode>
                <c:ptCount val="10"/>
                <c:pt idx="0">
                  <c:v>3843.2954763500397</c:v>
                </c:pt>
                <c:pt idx="1">
                  <c:v>3849.1739339581568</c:v>
                </c:pt>
                <c:pt idx="2">
                  <c:v>4044.5390000000002</c:v>
                </c:pt>
                <c:pt idx="3">
                  <c:v>4103.2571190789886</c:v>
                </c:pt>
                <c:pt idx="4">
                  <c:v>4102.9849915638861</c:v>
                </c:pt>
                <c:pt idx="5">
                  <c:v>4393.1868947997018</c:v>
                </c:pt>
                <c:pt idx="6">
                  <c:v>4672.5759265205907</c:v>
                </c:pt>
                <c:pt idx="7">
                  <c:v>4716.643813375942</c:v>
                </c:pt>
                <c:pt idx="8">
                  <c:v>4435.5208013677675</c:v>
                </c:pt>
                <c:pt idx="9">
                  <c:v>4234.3992784734137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7EE-439F-8FAD-77E35BDCA1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</a:t>
                </a:r>
                <a:r>
                  <a:rPr lang="es-MX" baseline="0"/>
                  <a:t> de pies cúbicos</a:t>
                </a:r>
                <a:r>
                  <a:rPr lang="es-MX"/>
                  <a:t>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00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2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Prospectiva de Producción de Gas Natural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 Medio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Datos!$B$44</c:f>
              <c:strCache>
                <c:ptCount val="1"/>
                <c:pt idx="0">
                  <c:v>Asignaciones de Extracción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Datos!$C$44:$L$44</c:f>
              <c:numCache>
                <c:formatCode>#,##0</c:formatCode>
                <c:ptCount val="10"/>
                <c:pt idx="0">
                  <c:v>3582.164263107139</c:v>
                </c:pt>
                <c:pt idx="1">
                  <c:v>3586.5965207498471</c:v>
                </c:pt>
                <c:pt idx="2">
                  <c:v>3683.2709455954227</c:v>
                </c:pt>
                <c:pt idx="3">
                  <c:v>3578.6925530637341</c:v>
                </c:pt>
                <c:pt idx="4">
                  <c:v>3305.007991104902</c:v>
                </c:pt>
                <c:pt idx="5">
                  <c:v>3315.8730396747715</c:v>
                </c:pt>
                <c:pt idx="6">
                  <c:v>3348.6401994005419</c:v>
                </c:pt>
                <c:pt idx="7">
                  <c:v>3276.0924366456065</c:v>
                </c:pt>
                <c:pt idx="8">
                  <c:v>3003.1563154191754</c:v>
                </c:pt>
                <c:pt idx="9">
                  <c:v>2815.3113508833967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6B-475F-9F86-54D33972A330}"/>
            </c:ext>
          </c:extLst>
        </c:ser>
        <c:ser>
          <c:idx val="1"/>
          <c:order val="1"/>
          <c:tx>
            <c:strRef>
              <c:f>Datos!$B$45</c:f>
              <c:strCache>
                <c:ptCount val="1"/>
                <c:pt idx="0">
                  <c:v>Asignaciones de Exploración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Datos!$C$45:$L$45</c:f>
              <c:numCache>
                <c:formatCode>#,##0</c:formatCode>
                <c:ptCount val="10"/>
                <c:pt idx="0">
                  <c:v>21.423213242900481</c:v>
                </c:pt>
                <c:pt idx="1">
                  <c:v>42.554413208309917</c:v>
                </c:pt>
                <c:pt idx="2">
                  <c:v>110.36505440457771</c:v>
                </c:pt>
                <c:pt idx="3">
                  <c:v>173.7636536004369</c:v>
                </c:pt>
                <c:pt idx="4">
                  <c:v>255.45649450573771</c:v>
                </c:pt>
                <c:pt idx="5">
                  <c:v>329.32224075666483</c:v>
                </c:pt>
                <c:pt idx="6">
                  <c:v>380.16251923474425</c:v>
                </c:pt>
                <c:pt idx="7">
                  <c:v>404.15689565478044</c:v>
                </c:pt>
                <c:pt idx="8">
                  <c:v>367.44660137797098</c:v>
                </c:pt>
                <c:pt idx="9">
                  <c:v>323.73884745853564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6B-475F-9F86-54D33972A330}"/>
            </c:ext>
          </c:extLst>
        </c:ser>
        <c:ser>
          <c:idx val="2"/>
          <c:order val="2"/>
          <c:tx>
            <c:strRef>
              <c:f>Datos!$B$46</c:f>
              <c:strCache>
                <c:ptCount val="1"/>
                <c:pt idx="0">
                  <c:v>Contratos Pemex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Datos!$C$46:$L$46</c:f>
              <c:numCache>
                <c:formatCode>#,##0</c:formatCode>
                <c:ptCount val="10"/>
                <c:pt idx="0">
                  <c:v>99.691999999999993</c:v>
                </c:pt>
                <c:pt idx="1">
                  <c:v>87.559000000000196</c:v>
                </c:pt>
                <c:pt idx="2">
                  <c:v>83.377999999999702</c:v>
                </c:pt>
                <c:pt idx="3">
                  <c:v>96.138491480889328</c:v>
                </c:pt>
                <c:pt idx="4">
                  <c:v>96.85584207376327</c:v>
                </c:pt>
                <c:pt idx="5">
                  <c:v>106.0584144467712</c:v>
                </c:pt>
                <c:pt idx="6">
                  <c:v>120.61119606625967</c:v>
                </c:pt>
                <c:pt idx="7">
                  <c:v>126.61120131478299</c:v>
                </c:pt>
                <c:pt idx="8">
                  <c:v>132.21518814484341</c:v>
                </c:pt>
                <c:pt idx="9">
                  <c:v>133.87212180262941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6B-475F-9F86-54D33972A330}"/>
            </c:ext>
          </c:extLst>
        </c:ser>
        <c:ser>
          <c:idx val="3"/>
          <c:order val="3"/>
          <c:tx>
            <c:strRef>
              <c:f>Datos!$B$47</c:f>
              <c:strCache>
                <c:ptCount val="1"/>
                <c:pt idx="0">
                  <c:v>Contratos Privados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Datos!$C$47:$L$47</c:f>
              <c:numCache>
                <c:formatCode>#,##0</c:formatCode>
                <c:ptCount val="10"/>
                <c:pt idx="0">
                  <c:v>140.01600000000002</c:v>
                </c:pt>
                <c:pt idx="1">
                  <c:v>132.46299999999999</c:v>
                </c:pt>
                <c:pt idx="2">
                  <c:v>167.52500000000001</c:v>
                </c:pt>
                <c:pt idx="3">
                  <c:v>216.91413749479563</c:v>
                </c:pt>
                <c:pt idx="4">
                  <c:v>298.91705772079411</c:v>
                </c:pt>
                <c:pt idx="5">
                  <c:v>361.8403905802042</c:v>
                </c:pt>
                <c:pt idx="6">
                  <c:v>377.96911813134813</c:v>
                </c:pt>
                <c:pt idx="7">
                  <c:v>431.87045313490205</c:v>
                </c:pt>
                <c:pt idx="8">
                  <c:v>415.81529271196086</c:v>
                </c:pt>
                <c:pt idx="9">
                  <c:v>402.06494019717337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6B-475F-9F86-54D33972A33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Datos!$B$48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Datos!$C$48:$L$48</c:f>
              <c:numCache>
                <c:formatCode>#,##0</c:formatCode>
                <c:ptCount val="10"/>
                <c:pt idx="0">
                  <c:v>3843.2954763500397</c:v>
                </c:pt>
                <c:pt idx="1">
                  <c:v>3849.1739339581568</c:v>
                </c:pt>
                <c:pt idx="2">
                  <c:v>4044.5390000000002</c:v>
                </c:pt>
                <c:pt idx="3">
                  <c:v>4065.508835639856</c:v>
                </c:pt>
                <c:pt idx="4">
                  <c:v>3956.2373854051971</c:v>
                </c:pt>
                <c:pt idx="5">
                  <c:v>4113.0940854584114</c:v>
                </c:pt>
                <c:pt idx="6">
                  <c:v>4227.3830328328941</c:v>
                </c:pt>
                <c:pt idx="7">
                  <c:v>4238.7309867500717</c:v>
                </c:pt>
                <c:pt idx="8">
                  <c:v>3918.6333976539509</c:v>
                </c:pt>
                <c:pt idx="9">
                  <c:v>3674.9872603417348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F6B-475F-9F86-54D33972A33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</a:t>
                </a:r>
                <a:r>
                  <a:rPr lang="es-MX" baseline="0"/>
                  <a:t> de pies cúbicos</a:t>
                </a:r>
                <a:r>
                  <a:rPr lang="es-MX"/>
                  <a:t>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00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2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Prospectiva de Producción de Gas Natural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 Bajo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Datos!$B$52</c:f>
              <c:strCache>
                <c:ptCount val="1"/>
                <c:pt idx="0">
                  <c:v>Asignaciones de Extracción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Datos!$C$52:$L$52</c:f>
              <c:numCache>
                <c:formatCode>#,##0</c:formatCode>
                <c:ptCount val="10"/>
                <c:pt idx="0">
                  <c:v>3582.164263107139</c:v>
                </c:pt>
                <c:pt idx="1">
                  <c:v>3586.5965207498471</c:v>
                </c:pt>
                <c:pt idx="2">
                  <c:v>3683.2709455954227</c:v>
                </c:pt>
                <c:pt idx="3">
                  <c:v>3517.1836645225922</c:v>
                </c:pt>
                <c:pt idx="4">
                  <c:v>3275.7078489892097</c:v>
                </c:pt>
                <c:pt idx="5">
                  <c:v>3254.7484307906766</c:v>
                </c:pt>
                <c:pt idx="6">
                  <c:v>3207.5024976650939</c:v>
                </c:pt>
                <c:pt idx="7">
                  <c:v>3101.4836819504667</c:v>
                </c:pt>
                <c:pt idx="8">
                  <c:v>2867.943924646775</c:v>
                </c:pt>
                <c:pt idx="9">
                  <c:v>2674.7375795596945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E6-4406-A419-0EDD69AF1A2E}"/>
            </c:ext>
          </c:extLst>
        </c:ser>
        <c:ser>
          <c:idx val="1"/>
          <c:order val="1"/>
          <c:tx>
            <c:strRef>
              <c:f>Datos!$B$53</c:f>
              <c:strCache>
                <c:ptCount val="1"/>
                <c:pt idx="0">
                  <c:v>Asignaciones de Exploración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Datos!$C$53:$L$53</c:f>
              <c:numCache>
                <c:formatCode>#,##0</c:formatCode>
                <c:ptCount val="10"/>
                <c:pt idx="0">
                  <c:v>21.423213242900481</c:v>
                </c:pt>
                <c:pt idx="1">
                  <c:v>42.554413208309917</c:v>
                </c:pt>
                <c:pt idx="2">
                  <c:v>110.36505440457771</c:v>
                </c:pt>
                <c:pt idx="3">
                  <c:v>69.220076197411572</c:v>
                </c:pt>
                <c:pt idx="4">
                  <c:v>147.12095808647075</c:v>
                </c:pt>
                <c:pt idx="5">
                  <c:v>211.69125182292615</c:v>
                </c:pt>
                <c:pt idx="6">
                  <c:v>259.35929867265952</c:v>
                </c:pt>
                <c:pt idx="7">
                  <c:v>286.84639399448537</c:v>
                </c:pt>
                <c:pt idx="8">
                  <c:v>256.30066101803402</c:v>
                </c:pt>
                <c:pt idx="9">
                  <c:v>221.17455509717246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E6-4406-A419-0EDD69AF1A2E}"/>
            </c:ext>
          </c:extLst>
        </c:ser>
        <c:ser>
          <c:idx val="2"/>
          <c:order val="2"/>
          <c:tx>
            <c:strRef>
              <c:f>Datos!$B$54</c:f>
              <c:strCache>
                <c:ptCount val="1"/>
                <c:pt idx="0">
                  <c:v>Contratos Pemex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Datos!$C$54:$L$54</c:f>
              <c:numCache>
                <c:formatCode>#,##0</c:formatCode>
                <c:ptCount val="10"/>
                <c:pt idx="0">
                  <c:v>99.691999999999993</c:v>
                </c:pt>
                <c:pt idx="1">
                  <c:v>87.559000000000196</c:v>
                </c:pt>
                <c:pt idx="2">
                  <c:v>83.377999999999702</c:v>
                </c:pt>
                <c:pt idx="3">
                  <c:v>96.138491480889328</c:v>
                </c:pt>
                <c:pt idx="4">
                  <c:v>96.85584207376327</c:v>
                </c:pt>
                <c:pt idx="5">
                  <c:v>106.0584144467712</c:v>
                </c:pt>
                <c:pt idx="6">
                  <c:v>120.61119606625967</c:v>
                </c:pt>
                <c:pt idx="7">
                  <c:v>126.61120131478299</c:v>
                </c:pt>
                <c:pt idx="8">
                  <c:v>132.21518814484341</c:v>
                </c:pt>
                <c:pt idx="9">
                  <c:v>133.87212180262941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E6-4406-A419-0EDD69AF1A2E}"/>
            </c:ext>
          </c:extLst>
        </c:ser>
        <c:ser>
          <c:idx val="3"/>
          <c:order val="3"/>
          <c:tx>
            <c:strRef>
              <c:f>Datos!$B$55</c:f>
              <c:strCache>
                <c:ptCount val="1"/>
                <c:pt idx="0">
                  <c:v>Contratos Privados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Datos!$C$55:$L$55</c:f>
              <c:numCache>
                <c:formatCode>#,##0</c:formatCode>
                <c:ptCount val="10"/>
                <c:pt idx="0">
                  <c:v>140.01600000000002</c:v>
                </c:pt>
                <c:pt idx="1">
                  <c:v>132.46299999999999</c:v>
                </c:pt>
                <c:pt idx="2">
                  <c:v>167.52500000000001</c:v>
                </c:pt>
                <c:pt idx="3">
                  <c:v>207.45917274278605</c:v>
                </c:pt>
                <c:pt idx="4">
                  <c:v>284.55003075567822</c:v>
                </c:pt>
                <c:pt idx="5">
                  <c:v>345.23512647314027</c:v>
                </c:pt>
                <c:pt idx="6">
                  <c:v>361.97744738358455</c:v>
                </c:pt>
                <c:pt idx="7">
                  <c:v>384.91623493190298</c:v>
                </c:pt>
                <c:pt idx="8">
                  <c:v>373.3719391305309</c:v>
                </c:pt>
                <c:pt idx="9">
                  <c:v>362.08902024854825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E6-4406-A419-0EDD69AF1A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Datos!$B$56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Datos!$C$56:$L$56</c:f>
              <c:numCache>
                <c:formatCode>#,##0</c:formatCode>
                <c:ptCount val="10"/>
                <c:pt idx="0">
                  <c:v>3843.2954763500397</c:v>
                </c:pt>
                <c:pt idx="1">
                  <c:v>3849.1739339581568</c:v>
                </c:pt>
                <c:pt idx="2">
                  <c:v>4044.5390000000002</c:v>
                </c:pt>
                <c:pt idx="3">
                  <c:v>3890.0014049436791</c:v>
                </c:pt>
                <c:pt idx="4">
                  <c:v>3804.2346799051215</c:v>
                </c:pt>
                <c:pt idx="5">
                  <c:v>3917.7332235335139</c:v>
                </c:pt>
                <c:pt idx="6">
                  <c:v>3949.4504397875976</c:v>
                </c:pt>
                <c:pt idx="7">
                  <c:v>3899.8575121916383</c:v>
                </c:pt>
                <c:pt idx="8">
                  <c:v>3629.8317129401835</c:v>
                </c:pt>
                <c:pt idx="9">
                  <c:v>3391.8732767080446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CE6-4406-A419-0EDD69AF1A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</a:t>
                </a:r>
                <a:r>
                  <a:rPr lang="es-MX" baseline="0"/>
                  <a:t> de pies cúbicos</a:t>
                </a:r>
                <a:r>
                  <a:rPr lang="es-MX"/>
                  <a:t>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00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2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Evolución de la Prospectiva de Producción 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de Gas Natural - Escenarios Medios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Datos!$B$174</c:f>
              <c:strCache>
                <c:ptCount val="1"/>
                <c:pt idx="0">
                  <c:v>Observado*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Datos!$C$174:$L$174</c:f>
              <c:numCache>
                <c:formatCode>_-* #,##0_-;\-* #,##0_-;_-* "-"??_-;_-@_-</c:formatCode>
                <c:ptCount val="10"/>
                <c:pt idx="0">
                  <c:v>3843.2954763500397</c:v>
                </c:pt>
                <c:pt idx="1">
                  <c:v>3849.1739339581568</c:v>
                </c:pt>
                <c:pt idx="2">
                  <c:v>4044.5390000000002</c:v>
                </c:pt>
                <c:pt idx="3">
                  <c:v>4065.508835639856</c:v>
                </c:pt>
                <c:pt idx="4">
                  <c:v>3956.2373854051971</c:v>
                </c:pt>
                <c:pt idx="5">
                  <c:v>4113.0940854584114</c:v>
                </c:pt>
                <c:pt idx="6">
                  <c:v>4227.3830328328941</c:v>
                </c:pt>
                <c:pt idx="7">
                  <c:v>4238.7309867500717</c:v>
                </c:pt>
                <c:pt idx="8">
                  <c:v>3918.6333976539509</c:v>
                </c:pt>
                <c:pt idx="9">
                  <c:v>3674.9872603417348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E4-4489-A3A8-360816C74A5D}"/>
            </c:ext>
          </c:extLst>
        </c:ser>
        <c:ser>
          <c:idx val="1"/>
          <c:order val="1"/>
          <c:tx>
            <c:strRef>
              <c:f>Datos!$B$175</c:f>
              <c:strCache>
                <c:ptCount val="1"/>
                <c:pt idx="0">
                  <c:v>3er trimestre 2022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E4-4489-A3A8-360816C74A5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0E4-4489-A3A8-360816C74A5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E4-4489-A3A8-360816C74A5D}"/>
                </c:ext>
              </c:extLst>
            </c:dLbl>
            <c:dLbl>
              <c:idx val="3"/>
              <c:layout>
                <c:manualLayout>
                  <c:x val="-4.0476248161287531E-2"/>
                  <c:y val="-4.70366059686345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A1-48B2-92F0-9836B7C232C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E4-4489-A3A8-360816C74A5D}"/>
                </c:ext>
              </c:extLst>
            </c:dLbl>
            <c:dLbl>
              <c:idx val="5"/>
              <c:layout>
                <c:manualLayout>
                  <c:x val="-3.5402959245478934E-2"/>
                  <c:y val="-5.7124877550624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9A1-48B2-92F0-9836B7C232C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E4-4489-A3A8-360816C74A5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E4-4489-A3A8-360816C74A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Datos!$C$175:$L$175</c:f>
              <c:numCache>
                <c:formatCode>_-* #,##0_-;\-* #,##0_-;_-* "-"??_-;_-@_-</c:formatCode>
                <c:ptCount val="10"/>
                <c:pt idx="0">
                  <c:v>3843.2954763500397</c:v>
                </c:pt>
                <c:pt idx="1">
                  <c:v>3849.1739339581568</c:v>
                </c:pt>
                <c:pt idx="2">
                  <c:v>4044.5390000000002</c:v>
                </c:pt>
                <c:pt idx="3">
                  <c:v>4065.5088356398564</c:v>
                </c:pt>
                <c:pt idx="4">
                  <c:v>3956.2373854051971</c:v>
                </c:pt>
                <c:pt idx="5">
                  <c:v>4113.0940854584123</c:v>
                </c:pt>
                <c:pt idx="6">
                  <c:v>4227.383032832895</c:v>
                </c:pt>
                <c:pt idx="7">
                  <c:v>4238.7309867500726</c:v>
                </c:pt>
                <c:pt idx="8">
                  <c:v>3918.6333976539499</c:v>
                </c:pt>
                <c:pt idx="9">
                  <c:v>3674.9872603417361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60E4-4489-A3A8-360816C74A5D}"/>
            </c:ext>
          </c:extLst>
        </c:ser>
        <c:ser>
          <c:idx val="2"/>
          <c:order val="2"/>
          <c:tx>
            <c:strRef>
              <c:f>Datos!$B$176</c:f>
              <c:strCache>
                <c:ptCount val="1"/>
                <c:pt idx="0">
                  <c:v>2do trimestre 2022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0E4-4489-A3A8-360816C74A5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0E4-4489-A3A8-360816C74A5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0E4-4489-A3A8-360816C74A5D}"/>
                </c:ext>
              </c:extLst>
            </c:dLbl>
            <c:dLbl>
              <c:idx val="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F3-48C4-A3B7-0A24469660D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0E4-4489-A3A8-360816C74A5D}"/>
                </c:ext>
              </c:extLst>
            </c:dLbl>
            <c:dLbl>
              <c:idx val="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4D-4FB3-99D1-B4D686937FB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0E4-4489-A3A8-360816C74A5D}"/>
                </c:ext>
              </c:extLst>
            </c:dLbl>
            <c:dLbl>
              <c:idx val="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5F0-4F8E-A22B-FE21576D172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0E4-4489-A3A8-360816C74A5D}"/>
                </c:ext>
              </c:extLst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84D-4FB3-99D1-B4D686937F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B69664"/>
                    </a:solidFill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Datos!$C$176:$L$176</c:f>
              <c:numCache>
                <c:formatCode>_-* #,##0_-;\-* #,##0_-;_-* "-"??_-;_-@_-</c:formatCode>
                <c:ptCount val="10"/>
                <c:pt idx="0">
                  <c:v>3843.2954763500397</c:v>
                </c:pt>
                <c:pt idx="1">
                  <c:v>3849.1739339581568</c:v>
                </c:pt>
                <c:pt idx="2">
                  <c:v>4044.5390000000002</c:v>
                </c:pt>
                <c:pt idx="3">
                  <c:v>4021.7688210760252</c:v>
                </c:pt>
                <c:pt idx="4">
                  <c:v>3925.9528158583275</c:v>
                </c:pt>
                <c:pt idx="5">
                  <c:v>4091.167892998194</c:v>
                </c:pt>
                <c:pt idx="6">
                  <c:v>4210.2363361685702</c:v>
                </c:pt>
                <c:pt idx="7">
                  <c:v>4239.19675848714</c:v>
                </c:pt>
                <c:pt idx="8">
                  <c:v>3931.0855783678194</c:v>
                </c:pt>
                <c:pt idx="9">
                  <c:v>3681.1794217207043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F-60E4-4489-A3A8-360816C74A5D}"/>
            </c:ext>
          </c:extLst>
        </c:ser>
        <c:ser>
          <c:idx val="3"/>
          <c:order val="3"/>
          <c:tx>
            <c:strRef>
              <c:f>Datos!$B$177</c:f>
              <c:strCache>
                <c:ptCount val="1"/>
                <c:pt idx="0">
                  <c:v>1er trimestre 2022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0E4-4489-A3A8-360816C74A5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0E4-4489-A3A8-360816C74A5D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0E4-4489-A3A8-360816C74A5D}"/>
                </c:ext>
              </c:extLst>
            </c:dLbl>
            <c:dLbl>
              <c:idx val="3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FF3-48C4-A3B7-0A24469660D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0E4-4489-A3A8-360816C74A5D}"/>
                </c:ext>
              </c:extLst>
            </c:dLbl>
            <c:dLbl>
              <c:idx val="5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FF3-48C4-A3B7-0A24469660D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0E4-4489-A3A8-360816C74A5D}"/>
                </c:ext>
              </c:extLst>
            </c:dLbl>
            <c:dLbl>
              <c:idx val="7"/>
              <c:layout>
                <c:manualLayout>
                  <c:x val="0"/>
                  <c:y val="-4.035308632796165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FF3-48C4-A3B7-0A24469660D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0E4-4489-A3A8-360816C74A5D}"/>
                </c:ext>
              </c:extLst>
            </c:dLbl>
            <c:dLbl>
              <c:idx val="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FF3-48C4-A3B7-0A24469660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Datos!$C$177:$L$177</c:f>
              <c:numCache>
                <c:formatCode>_-* #,##0_-;\-* #,##0_-;_-* "-"??_-;_-@_-</c:formatCode>
                <c:ptCount val="10"/>
                <c:pt idx="0">
                  <c:v>3843.2954763500397</c:v>
                </c:pt>
                <c:pt idx="1">
                  <c:v>3849.1739339581568</c:v>
                </c:pt>
                <c:pt idx="2">
                  <c:v>4044.5390000000002</c:v>
                </c:pt>
                <c:pt idx="3">
                  <c:v>3976.9361451881291</c:v>
                </c:pt>
                <c:pt idx="4">
                  <c:v>3923.5393789035243</c:v>
                </c:pt>
                <c:pt idx="5">
                  <c:v>4081.6433049591069</c:v>
                </c:pt>
                <c:pt idx="6">
                  <c:v>4196.9606731531931</c:v>
                </c:pt>
                <c:pt idx="7">
                  <c:v>4239.086845968226</c:v>
                </c:pt>
                <c:pt idx="8">
                  <c:v>3937.1486608455889</c:v>
                </c:pt>
                <c:pt idx="9">
                  <c:v>3693.1607377489072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8-60E4-4489-A3A8-360816C74A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5000"/>
          <c:min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</a:t>
                </a:r>
                <a:r>
                  <a:rPr lang="es-MX" baseline="0"/>
                  <a:t> de pies cúbicos</a:t>
                </a:r>
                <a:r>
                  <a:rPr lang="es-MX"/>
                  <a:t> diarios</a:t>
                </a:r>
              </a:p>
            </c:rich>
          </c:tx>
          <c:layout>
            <c:manualLayout>
              <c:xMode val="edge"/>
              <c:yMode val="edge"/>
              <c:x val="8.7979002624671912E-3"/>
              <c:y val="0.3370600493120178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0.11011207729446293"/>
          <c:y val="0.83904652827487469"/>
          <c:w val="0.81672800057537687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2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Escenarios de la Prospectiva de Producción 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de Condensados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Datos!$B$115</c:f>
              <c:strCache>
                <c:ptCount val="1"/>
                <c:pt idx="0">
                  <c:v>Observado*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Datos!$C$115:$L$115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115.16600000000001</c:v>
                </c:pt>
                <c:pt idx="2">
                  <c:v>210.88300000000001</c:v>
                </c:pt>
                <c:pt idx="3">
                  <c:v>230.6232532375013</c:v>
                </c:pt>
                <c:pt idx="4">
                  <c:v>233.73732107350972</c:v>
                </c:pt>
                <c:pt idx="5">
                  <c:v>220.90109899681011</c:v>
                </c:pt>
                <c:pt idx="6">
                  <c:v>189.08894431949167</c:v>
                </c:pt>
                <c:pt idx="7">
                  <c:v>161.79024521006872</c:v>
                </c:pt>
                <c:pt idx="8">
                  <c:v>140.10999392205724</c:v>
                </c:pt>
                <c:pt idx="9">
                  <c:v>125.32069378272814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80-44DA-A565-CE347A3D3B1A}"/>
            </c:ext>
          </c:extLst>
        </c:ser>
        <c:ser>
          <c:idx val="1"/>
          <c:order val="1"/>
          <c:tx>
            <c:strRef>
              <c:f>Datos!$B$116</c:f>
              <c:strCache>
                <c:ptCount val="1"/>
                <c:pt idx="0">
                  <c:v>Alto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4380-44DA-A565-CE347A3D3B1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4380-44DA-A565-CE347A3D3B1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0D97-4C0A-A58F-EC8B78E64C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Datos!$C$116:$L$116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115.16600000000001</c:v>
                </c:pt>
                <c:pt idx="2">
                  <c:v>210.88300000000001</c:v>
                </c:pt>
                <c:pt idx="3">
                  <c:v>239.26166888817812</c:v>
                </c:pt>
                <c:pt idx="4">
                  <c:v>247.34764852324528</c:v>
                </c:pt>
                <c:pt idx="5">
                  <c:v>237.02525479596045</c:v>
                </c:pt>
                <c:pt idx="6">
                  <c:v>206.05492356168142</c:v>
                </c:pt>
                <c:pt idx="7">
                  <c:v>178.45044650847339</c:v>
                </c:pt>
                <c:pt idx="8">
                  <c:v>156.39942649744765</c:v>
                </c:pt>
                <c:pt idx="9">
                  <c:v>136.60748347210728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4380-44DA-A565-CE347A3D3B1A}"/>
            </c:ext>
          </c:extLst>
        </c:ser>
        <c:ser>
          <c:idx val="2"/>
          <c:order val="2"/>
          <c:tx>
            <c:strRef>
              <c:f>Datos!$B$117</c:f>
              <c:strCache>
                <c:ptCount val="1"/>
                <c:pt idx="0">
                  <c:v>Medio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Datos!$C$117:$L$117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115.16600000000001</c:v>
                </c:pt>
                <c:pt idx="2">
                  <c:v>210.88300000000001</c:v>
                </c:pt>
                <c:pt idx="3">
                  <c:v>230.6232532375013</c:v>
                </c:pt>
                <c:pt idx="4">
                  <c:v>233.73732107350972</c:v>
                </c:pt>
                <c:pt idx="5">
                  <c:v>220.90109899681011</c:v>
                </c:pt>
                <c:pt idx="6">
                  <c:v>189.08894431949167</c:v>
                </c:pt>
                <c:pt idx="7">
                  <c:v>161.79024521006872</c:v>
                </c:pt>
                <c:pt idx="8">
                  <c:v>140.10999392205724</c:v>
                </c:pt>
                <c:pt idx="9">
                  <c:v>125.32069378272814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4380-44DA-A565-CE347A3D3B1A}"/>
            </c:ext>
          </c:extLst>
        </c:ser>
        <c:ser>
          <c:idx val="3"/>
          <c:order val="3"/>
          <c:tx>
            <c:strRef>
              <c:f>Datos!$B$118</c:f>
              <c:strCache>
                <c:ptCount val="1"/>
                <c:pt idx="0">
                  <c:v>Bajo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380-44DA-A565-CE347A3D3B1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380-44DA-A565-CE347A3D3B1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97-4C0A-A58F-EC8B78E64C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Datos!$C$118:$L$118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115.16600000000001</c:v>
                </c:pt>
                <c:pt idx="2">
                  <c:v>210.88300000000001</c:v>
                </c:pt>
                <c:pt idx="3">
                  <c:v>225.35579254406881</c:v>
                </c:pt>
                <c:pt idx="4">
                  <c:v>227.9971994473847</c:v>
                </c:pt>
                <c:pt idx="5">
                  <c:v>213.42843157385721</c:v>
                </c:pt>
                <c:pt idx="6">
                  <c:v>177.9619955068911</c:v>
                </c:pt>
                <c:pt idx="7">
                  <c:v>148.18982073826464</c:v>
                </c:pt>
                <c:pt idx="8">
                  <c:v>125.41230093127152</c:v>
                </c:pt>
                <c:pt idx="9">
                  <c:v>109.83881806077144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4380-44DA-A565-CE347A3D3B1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50"/>
      </c:valAx>
    </c:plotArea>
    <c:legend>
      <c:legendPos val="b"/>
      <c:layout>
        <c:manualLayout>
          <c:xMode val="edge"/>
          <c:yMode val="edge"/>
          <c:x val="0.11011207729446293"/>
          <c:y val="0.83904652827487469"/>
          <c:w val="0.81672800057537687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Prospectiva de Producción de Petróleo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 Bajo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Datos!$B$22</c:f>
              <c:strCache>
                <c:ptCount val="1"/>
                <c:pt idx="0">
                  <c:v>Asignaciones de Extracción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Datos!$C$22:$L$22</c:f>
              <c:numCache>
                <c:formatCode>_-* #,##0_-;\-* #,##0_-;_-* "-"??_-;_-@_-</c:formatCode>
                <c:ptCount val="10"/>
                <c:pt idx="0">
                  <c:v>1533.4836126392277</c:v>
                </c:pt>
                <c:pt idx="1">
                  <c:v>1490.0166619741494</c:v>
                </c:pt>
                <c:pt idx="2">
                  <c:v>1369.5830301863641</c:v>
                </c:pt>
                <c:pt idx="3">
                  <c:v>1349.1360918393621</c:v>
                </c:pt>
                <c:pt idx="4">
                  <c:v>1240.9714612368928</c:v>
                </c:pt>
                <c:pt idx="5">
                  <c:v>1199.9900057183099</c:v>
                </c:pt>
                <c:pt idx="6">
                  <c:v>1181.8111385131422</c:v>
                </c:pt>
                <c:pt idx="7">
                  <c:v>1187.3484502675105</c:v>
                </c:pt>
                <c:pt idx="8">
                  <c:v>1150.5322334542234</c:v>
                </c:pt>
                <c:pt idx="9">
                  <c:v>1091.2588356606311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9E0-470D-834D-8108339A1F61}"/>
            </c:ext>
          </c:extLst>
        </c:ser>
        <c:ser>
          <c:idx val="1"/>
          <c:order val="1"/>
          <c:tx>
            <c:strRef>
              <c:f>Datos!$B$23</c:f>
              <c:strCache>
                <c:ptCount val="1"/>
                <c:pt idx="0">
                  <c:v>Asignaciones de Exploración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Datos!$C$23:$L$23</c:f>
              <c:numCache>
                <c:formatCode>_-* #,##0_-;\-* #,##0_-;_-* "-"??_-;_-@_-</c:formatCode>
                <c:ptCount val="10"/>
                <c:pt idx="0">
                  <c:v>11.966226517101299</c:v>
                </c:pt>
                <c:pt idx="1">
                  <c:v>37.8472222616195</c:v>
                </c:pt>
                <c:pt idx="2">
                  <c:v>79.869417382945713</c:v>
                </c:pt>
                <c:pt idx="3">
                  <c:v>55.098411020897174</c:v>
                </c:pt>
                <c:pt idx="4">
                  <c:v>78.015586839128204</c:v>
                </c:pt>
                <c:pt idx="5">
                  <c:v>94.987246096415802</c:v>
                </c:pt>
                <c:pt idx="6">
                  <c:v>116.42460455678831</c:v>
                </c:pt>
                <c:pt idx="7">
                  <c:v>147.67095291978418</c:v>
                </c:pt>
                <c:pt idx="8">
                  <c:v>179.67096204773185</c:v>
                </c:pt>
                <c:pt idx="9">
                  <c:v>217.84731347869129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9E0-470D-834D-8108339A1F61}"/>
            </c:ext>
          </c:extLst>
        </c:ser>
        <c:ser>
          <c:idx val="2"/>
          <c:order val="2"/>
          <c:tx>
            <c:strRef>
              <c:f>Datos!$B$24</c:f>
              <c:strCache>
                <c:ptCount val="1"/>
                <c:pt idx="0">
                  <c:v>Contratos Pemex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Datos!$C$24:$L$24</c:f>
              <c:numCache>
                <c:formatCode>_-* #,##0_-;\-* #,##0_-;_-* "-"??_-;_-@_-</c:formatCode>
                <c:ptCount val="10"/>
                <c:pt idx="0">
                  <c:v>82.004000000000133</c:v>
                </c:pt>
                <c:pt idx="1">
                  <c:v>92.627999999999929</c:v>
                </c:pt>
                <c:pt idx="2">
                  <c:v>97.267999999999802</c:v>
                </c:pt>
                <c:pt idx="3">
                  <c:v>107.17243676376184</c:v>
                </c:pt>
                <c:pt idx="4">
                  <c:v>116.60404076204927</c:v>
                </c:pt>
                <c:pt idx="5">
                  <c:v>132.55347239390363</c:v>
                </c:pt>
                <c:pt idx="6">
                  <c:v>150.89530314550777</c:v>
                </c:pt>
                <c:pt idx="7">
                  <c:v>165.33330490338147</c:v>
                </c:pt>
                <c:pt idx="8">
                  <c:v>178.20468947421074</c:v>
                </c:pt>
                <c:pt idx="9">
                  <c:v>180.44095626611426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9E0-470D-834D-8108339A1F61}"/>
            </c:ext>
          </c:extLst>
        </c:ser>
        <c:ser>
          <c:idx val="3"/>
          <c:order val="3"/>
          <c:tx>
            <c:strRef>
              <c:f>Datos!$B$25</c:f>
              <c:strCache>
                <c:ptCount val="1"/>
                <c:pt idx="0">
                  <c:v>Contratos Privados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Datos!$C$25:$L$25</c:f>
              <c:numCache>
                <c:formatCode>_-* #,##0_-;\-* #,##0_-;_-* "-"??_-;_-@_-</c:formatCode>
                <c:ptCount val="10"/>
                <c:pt idx="0">
                  <c:v>35.613</c:v>
                </c:pt>
                <c:pt idx="1">
                  <c:v>44.223999999999997</c:v>
                </c:pt>
                <c:pt idx="2">
                  <c:v>78.299000000000007</c:v>
                </c:pt>
                <c:pt idx="3">
                  <c:v>89.693797691787694</c:v>
                </c:pt>
                <c:pt idx="4">
                  <c:v>150.99911187366354</c:v>
                </c:pt>
                <c:pt idx="5">
                  <c:v>226.20869518187823</c:v>
                </c:pt>
                <c:pt idx="6">
                  <c:v>277.58896610868157</c:v>
                </c:pt>
                <c:pt idx="7">
                  <c:v>335.7070690231817</c:v>
                </c:pt>
                <c:pt idx="8">
                  <c:v>348.57393767635648</c:v>
                </c:pt>
                <c:pt idx="9">
                  <c:v>346.07718539661539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9E0-470D-834D-8108339A1F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Datos!$B$26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Datos!$C$26:$L$26</c:f>
              <c:numCache>
                <c:formatCode>_-* #,##0_-;\-* #,##0_-;_-* "-"??_-;_-@_-</c:formatCode>
                <c:ptCount val="10"/>
                <c:pt idx="0">
                  <c:v>1663.066839156329</c:v>
                </c:pt>
                <c:pt idx="1">
                  <c:v>1664.7148842357687</c:v>
                </c:pt>
                <c:pt idx="2">
                  <c:v>1625.01744756931</c:v>
                </c:pt>
                <c:pt idx="3">
                  <c:v>1601.1007373158088</c:v>
                </c:pt>
                <c:pt idx="4">
                  <c:v>1586.5902007117338</c:v>
                </c:pt>
                <c:pt idx="5">
                  <c:v>1653.7394193905077</c:v>
                </c:pt>
                <c:pt idx="6">
                  <c:v>1726.72001232412</c:v>
                </c:pt>
                <c:pt idx="7">
                  <c:v>1836.059777113858</c:v>
                </c:pt>
                <c:pt idx="8">
                  <c:v>1856.9818226525224</c:v>
                </c:pt>
                <c:pt idx="9">
                  <c:v>1835.6242908020522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9E0-470D-834D-8108339A1F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Prospectiva de Producción de Condensados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 Alto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Datos!$B$66</c:f>
              <c:strCache>
                <c:ptCount val="1"/>
                <c:pt idx="0">
                  <c:v>Asignaciones de Extracción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Datos!$C$66:$L$66</c:f>
              <c:numCache>
                <c:formatCode>_-* #,##0_-;\-* #,##0_-;_-* "-"??_-;_-@_-</c:formatCode>
                <c:ptCount val="10"/>
                <c:pt idx="0">
                  <c:v>57.691000000000003</c:v>
                </c:pt>
                <c:pt idx="1">
                  <c:v>114.777</c:v>
                </c:pt>
                <c:pt idx="2">
                  <c:v>210.48400000000001</c:v>
                </c:pt>
                <c:pt idx="3">
                  <c:v>237.26861594607715</c:v>
                </c:pt>
                <c:pt idx="4">
                  <c:v>242.77805717308976</c:v>
                </c:pt>
                <c:pt idx="5">
                  <c:v>230.2542969330828</c:v>
                </c:pt>
                <c:pt idx="6">
                  <c:v>198.41380121043986</c:v>
                </c:pt>
                <c:pt idx="7">
                  <c:v>169.42549108053205</c:v>
                </c:pt>
                <c:pt idx="8">
                  <c:v>146.09215862399699</c:v>
                </c:pt>
                <c:pt idx="9">
                  <c:v>125.63105210168219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81-4C9C-8058-72DC815225EC}"/>
            </c:ext>
          </c:extLst>
        </c:ser>
        <c:ser>
          <c:idx val="1"/>
          <c:order val="1"/>
          <c:tx>
            <c:strRef>
              <c:f>Datos!$B$67</c:f>
              <c:strCache>
                <c:ptCount val="1"/>
                <c:pt idx="0">
                  <c:v>Asignaciones de Exploración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Datos!$C$67:$L$67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1.4106495883274444</c:v>
                </c:pt>
                <c:pt idx="4">
                  <c:v>3.4151343109421788</c:v>
                </c:pt>
                <c:pt idx="5">
                  <c:v>5.4513928723363136</c:v>
                </c:pt>
                <c:pt idx="6">
                  <c:v>6.0605571305694346</c:v>
                </c:pt>
                <c:pt idx="7">
                  <c:v>6.2206968278892774</c:v>
                </c:pt>
                <c:pt idx="8">
                  <c:v>5.9989944487276246</c:v>
                </c:pt>
                <c:pt idx="9">
                  <c:v>5.6324807949907605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81-4C9C-8058-72DC815225EC}"/>
            </c:ext>
          </c:extLst>
        </c:ser>
        <c:ser>
          <c:idx val="2"/>
          <c:order val="2"/>
          <c:tx>
            <c:strRef>
              <c:f>Datos!$B$68</c:f>
              <c:strCache>
                <c:ptCount val="1"/>
                <c:pt idx="0">
                  <c:v>Contratos Pemex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Datos!$C$68:$L$68</c:f>
              <c:numCache>
                <c:formatCode>_-* #,##0_-;\-* #,##0_-;_-* "-"??_-;_-@_-</c:formatCode>
                <c:ptCount val="10"/>
                <c:pt idx="0">
                  <c:v>0.33599999999999852</c:v>
                </c:pt>
                <c:pt idx="1">
                  <c:v>0.19799999999999329</c:v>
                </c:pt>
                <c:pt idx="2">
                  <c:v>0.1939999999999884</c:v>
                </c:pt>
                <c:pt idx="3">
                  <c:v>0.17944366000892698</c:v>
                </c:pt>
                <c:pt idx="4">
                  <c:v>0.15332477876749556</c:v>
                </c:pt>
                <c:pt idx="5">
                  <c:v>0.11122228600386261</c:v>
                </c:pt>
                <c:pt idx="6">
                  <c:v>0.17044672596492855</c:v>
                </c:pt>
                <c:pt idx="7">
                  <c:v>0.64653956407000801</c:v>
                </c:pt>
                <c:pt idx="8">
                  <c:v>1.5638274444244662</c:v>
                </c:pt>
                <c:pt idx="9">
                  <c:v>2.1942137360957696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81-4C9C-8058-72DC815225EC}"/>
            </c:ext>
          </c:extLst>
        </c:ser>
        <c:ser>
          <c:idx val="3"/>
          <c:order val="3"/>
          <c:tx>
            <c:strRef>
              <c:f>Datos!$B$69</c:f>
              <c:strCache>
                <c:ptCount val="1"/>
                <c:pt idx="0">
                  <c:v>Contratos Privados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Datos!$C$69:$L$69</c:f>
              <c:numCache>
                <c:formatCode>_-* #,##0_-;\-* #,##0_-;_-* "-"??_-;_-@_-</c:formatCode>
                <c:ptCount val="10"/>
                <c:pt idx="0">
                  <c:v>0.39400000000000002</c:v>
                </c:pt>
                <c:pt idx="1">
                  <c:v>0.191</c:v>
                </c:pt>
                <c:pt idx="2">
                  <c:v>0.20499999999999999</c:v>
                </c:pt>
                <c:pt idx="3">
                  <c:v>0.40295969376462215</c:v>
                </c:pt>
                <c:pt idx="4">
                  <c:v>1.001132260445835</c:v>
                </c:pt>
                <c:pt idx="5">
                  <c:v>1.2083427045374611</c:v>
                </c:pt>
                <c:pt idx="6">
                  <c:v>1.4101184947072174</c:v>
                </c:pt>
                <c:pt idx="7">
                  <c:v>2.1577190359820579</c:v>
                </c:pt>
                <c:pt idx="8">
                  <c:v>2.7444459802985541</c:v>
                </c:pt>
                <c:pt idx="9">
                  <c:v>3.1497368393385585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81-4C9C-8058-72DC815225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Datos!$B$70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Datos!$C$70:$L$70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115.16600000000001</c:v>
                </c:pt>
                <c:pt idx="2">
                  <c:v>210.88300000000001</c:v>
                </c:pt>
                <c:pt idx="3">
                  <c:v>239.26166888817812</c:v>
                </c:pt>
                <c:pt idx="4">
                  <c:v>247.34764852324528</c:v>
                </c:pt>
                <c:pt idx="5">
                  <c:v>237.02525479596045</c:v>
                </c:pt>
                <c:pt idx="6">
                  <c:v>206.05492356168142</c:v>
                </c:pt>
                <c:pt idx="7">
                  <c:v>178.45044650847339</c:v>
                </c:pt>
                <c:pt idx="8">
                  <c:v>156.39942649744765</c:v>
                </c:pt>
                <c:pt idx="9">
                  <c:v>136.60748347210728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81-4C9C-8058-72DC815225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5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2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Prospectiva de Producción de Condensados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 Medio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Datos!$B$74</c:f>
              <c:strCache>
                <c:ptCount val="1"/>
                <c:pt idx="0">
                  <c:v>Asignaciones de Extracción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Datos!$C$74:$L$74</c:f>
              <c:numCache>
                <c:formatCode>_-* #,##0_-;\-* #,##0_-;_-* "-"??_-;_-@_-</c:formatCode>
                <c:ptCount val="10"/>
                <c:pt idx="0">
                  <c:v>57.691000000000003</c:v>
                </c:pt>
                <c:pt idx="1">
                  <c:v>114.777</c:v>
                </c:pt>
                <c:pt idx="2">
                  <c:v>210.48400000000001</c:v>
                </c:pt>
                <c:pt idx="3">
                  <c:v>228.66270216565053</c:v>
                </c:pt>
                <c:pt idx="4">
                  <c:v>230.05479481912923</c:v>
                </c:pt>
                <c:pt idx="5">
                  <c:v>216.37017030745332</c:v>
                </c:pt>
                <c:pt idx="6">
                  <c:v>184.75133612078614</c:v>
                </c:pt>
                <c:pt idx="7">
                  <c:v>156.73812207173231</c:v>
                </c:pt>
                <c:pt idx="8">
                  <c:v>134.33291267754217</c:v>
                </c:pt>
                <c:pt idx="9">
                  <c:v>119.67185369773313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20-4CF3-B293-CC6DD0BC1FA9}"/>
            </c:ext>
          </c:extLst>
        </c:ser>
        <c:ser>
          <c:idx val="1"/>
          <c:order val="1"/>
          <c:tx>
            <c:strRef>
              <c:f>Datos!$B$75</c:f>
              <c:strCache>
                <c:ptCount val="1"/>
                <c:pt idx="0">
                  <c:v>Asignaciones de Exploración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Datos!$C$75:$L$75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1.3781477180772359</c:v>
                </c:pt>
                <c:pt idx="4">
                  <c:v>2.5280692151671738</c:v>
                </c:pt>
                <c:pt idx="5">
                  <c:v>3.2113636988154504</c:v>
                </c:pt>
                <c:pt idx="6">
                  <c:v>3.373209109851381</c:v>
                </c:pt>
                <c:pt idx="7">
                  <c:v>3.4478809245176891</c:v>
                </c:pt>
                <c:pt idx="8">
                  <c:v>3.2892866628903894</c:v>
                </c:pt>
                <c:pt idx="9">
                  <c:v>3.0370162444306938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20-4CF3-B293-CC6DD0BC1FA9}"/>
            </c:ext>
          </c:extLst>
        </c:ser>
        <c:ser>
          <c:idx val="2"/>
          <c:order val="2"/>
          <c:tx>
            <c:strRef>
              <c:f>Datos!$B$76</c:f>
              <c:strCache>
                <c:ptCount val="1"/>
                <c:pt idx="0">
                  <c:v>Contratos Pemex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Datos!$C$76:$L$76</c:f>
              <c:numCache>
                <c:formatCode>_-* #,##0_-;\-* #,##0_-;_-* "-"??_-;_-@_-</c:formatCode>
                <c:ptCount val="10"/>
                <c:pt idx="0">
                  <c:v>0.33599999999999852</c:v>
                </c:pt>
                <c:pt idx="1">
                  <c:v>0.19799999999999329</c:v>
                </c:pt>
                <c:pt idx="2">
                  <c:v>0.1939999999999884</c:v>
                </c:pt>
                <c:pt idx="3">
                  <c:v>0.17944366000892698</c:v>
                </c:pt>
                <c:pt idx="4">
                  <c:v>0.15332477876749556</c:v>
                </c:pt>
                <c:pt idx="5">
                  <c:v>0.11122228600386261</c:v>
                </c:pt>
                <c:pt idx="6">
                  <c:v>0.10611827537601123</c:v>
                </c:pt>
                <c:pt idx="7">
                  <c:v>0.43917551523044268</c:v>
                </c:pt>
                <c:pt idx="8">
                  <c:v>0.98162955681953934</c:v>
                </c:pt>
                <c:pt idx="9">
                  <c:v>1.0490543200177576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20-4CF3-B293-CC6DD0BC1FA9}"/>
            </c:ext>
          </c:extLst>
        </c:ser>
        <c:ser>
          <c:idx val="3"/>
          <c:order val="3"/>
          <c:tx>
            <c:strRef>
              <c:f>Datos!$B$77</c:f>
              <c:strCache>
                <c:ptCount val="1"/>
                <c:pt idx="0">
                  <c:v>Contratos Privados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Datos!$C$77:$L$77</c:f>
              <c:numCache>
                <c:formatCode>_-* #,##0_-;\-* #,##0_-;_-* "-"??_-;_-@_-</c:formatCode>
                <c:ptCount val="10"/>
                <c:pt idx="0">
                  <c:v>0.39400000000000002</c:v>
                </c:pt>
                <c:pt idx="1">
                  <c:v>0.191</c:v>
                </c:pt>
                <c:pt idx="2">
                  <c:v>0.20499999999999999</c:v>
                </c:pt>
                <c:pt idx="3">
                  <c:v>0.40295969376462215</c:v>
                </c:pt>
                <c:pt idx="4">
                  <c:v>1.001132260445835</c:v>
                </c:pt>
                <c:pt idx="5">
                  <c:v>1.2083427045374611</c:v>
                </c:pt>
                <c:pt idx="6">
                  <c:v>0.85828081347813467</c:v>
                </c:pt>
                <c:pt idx="7">
                  <c:v>1.1650666985883018</c:v>
                </c:pt>
                <c:pt idx="8">
                  <c:v>1.5061650248051406</c:v>
                </c:pt>
                <c:pt idx="9">
                  <c:v>1.5627695205465661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20-4CF3-B293-CC6DD0BC1FA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Datos!$B$78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Datos!$C$78:$L$78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115.16600000000001</c:v>
                </c:pt>
                <c:pt idx="2">
                  <c:v>210.88300000000001</c:v>
                </c:pt>
                <c:pt idx="3">
                  <c:v>230.6232532375013</c:v>
                </c:pt>
                <c:pt idx="4">
                  <c:v>233.73732107350972</c:v>
                </c:pt>
                <c:pt idx="5">
                  <c:v>220.90109899681011</c:v>
                </c:pt>
                <c:pt idx="6">
                  <c:v>189.08894431949167</c:v>
                </c:pt>
                <c:pt idx="7">
                  <c:v>161.79024521006872</c:v>
                </c:pt>
                <c:pt idx="8">
                  <c:v>140.10999392205724</c:v>
                </c:pt>
                <c:pt idx="9">
                  <c:v>125.32069378272814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920-4CF3-B293-CC6DD0BC1FA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5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2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Prospectiva de Producción de Condensados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 Bajo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Datos!$B$82</c:f>
              <c:strCache>
                <c:ptCount val="1"/>
                <c:pt idx="0">
                  <c:v>Asignaciones de Extracción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Datos!$C$82:$L$82</c:f>
              <c:numCache>
                <c:formatCode>_-* #,##0_-;\-* #,##0_-;_-* "-"??_-;_-@_-</c:formatCode>
                <c:ptCount val="10"/>
                <c:pt idx="0">
                  <c:v>57.691000000000003</c:v>
                </c:pt>
                <c:pt idx="1">
                  <c:v>114.777</c:v>
                </c:pt>
                <c:pt idx="2">
                  <c:v>210.48400000000001</c:v>
                </c:pt>
                <c:pt idx="3">
                  <c:v>223.39524147221803</c:v>
                </c:pt>
                <c:pt idx="4">
                  <c:v>224.31467319300421</c:v>
                </c:pt>
                <c:pt idx="5">
                  <c:v>208.89750288450043</c:v>
                </c:pt>
                <c:pt idx="6">
                  <c:v>173.62438730818556</c:v>
                </c:pt>
                <c:pt idx="7">
                  <c:v>143.13769759992823</c:v>
                </c:pt>
                <c:pt idx="8">
                  <c:v>119.63521968675644</c:v>
                </c:pt>
                <c:pt idx="9">
                  <c:v>104.18997797577643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A0-405F-9CA8-4F03ED996791}"/>
            </c:ext>
          </c:extLst>
        </c:ser>
        <c:ser>
          <c:idx val="1"/>
          <c:order val="1"/>
          <c:tx>
            <c:strRef>
              <c:f>Datos!$B$83</c:f>
              <c:strCache>
                <c:ptCount val="1"/>
                <c:pt idx="0">
                  <c:v>Asignaciones de Exploración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Datos!$C$83:$L$83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1.3781477180772359</c:v>
                </c:pt>
                <c:pt idx="4">
                  <c:v>2.5280692151671738</c:v>
                </c:pt>
                <c:pt idx="5">
                  <c:v>3.2113636988154504</c:v>
                </c:pt>
                <c:pt idx="6">
                  <c:v>3.373209109851381</c:v>
                </c:pt>
                <c:pt idx="7">
                  <c:v>3.4478809245176891</c:v>
                </c:pt>
                <c:pt idx="8">
                  <c:v>3.2892866628903894</c:v>
                </c:pt>
                <c:pt idx="9">
                  <c:v>3.0370162444306938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A0-405F-9CA8-4F03ED996791}"/>
            </c:ext>
          </c:extLst>
        </c:ser>
        <c:ser>
          <c:idx val="2"/>
          <c:order val="2"/>
          <c:tx>
            <c:strRef>
              <c:f>Datos!$B$84</c:f>
              <c:strCache>
                <c:ptCount val="1"/>
                <c:pt idx="0">
                  <c:v>Contratos Pemex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Datos!$C$84:$L$84</c:f>
              <c:numCache>
                <c:formatCode>_-* #,##0_-;\-* #,##0_-;_-* "-"??_-;_-@_-</c:formatCode>
                <c:ptCount val="10"/>
                <c:pt idx="0">
                  <c:v>0.33599999999999852</c:v>
                </c:pt>
                <c:pt idx="1">
                  <c:v>0.19799999999999329</c:v>
                </c:pt>
                <c:pt idx="2">
                  <c:v>0.1939999999999884</c:v>
                </c:pt>
                <c:pt idx="3">
                  <c:v>0.17944366000892698</c:v>
                </c:pt>
                <c:pt idx="4">
                  <c:v>0.15332477876749556</c:v>
                </c:pt>
                <c:pt idx="5">
                  <c:v>0.11122228600386261</c:v>
                </c:pt>
                <c:pt idx="6">
                  <c:v>0.10611827537601123</c:v>
                </c:pt>
                <c:pt idx="7">
                  <c:v>0.43917551523044268</c:v>
                </c:pt>
                <c:pt idx="8">
                  <c:v>0.98162955681953934</c:v>
                </c:pt>
                <c:pt idx="9">
                  <c:v>1.0490543200177576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A0-405F-9CA8-4F03ED996791}"/>
            </c:ext>
          </c:extLst>
        </c:ser>
        <c:ser>
          <c:idx val="3"/>
          <c:order val="3"/>
          <c:tx>
            <c:strRef>
              <c:f>Datos!$B$85</c:f>
              <c:strCache>
                <c:ptCount val="1"/>
                <c:pt idx="0">
                  <c:v>Contratos Privados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Datos!$C$85:$L$85</c:f>
              <c:numCache>
                <c:formatCode>_-* #,##0_-;\-* #,##0_-;_-* "-"??_-;_-@_-</c:formatCode>
                <c:ptCount val="10"/>
                <c:pt idx="0">
                  <c:v>0.39400000000000002</c:v>
                </c:pt>
                <c:pt idx="1">
                  <c:v>0.191</c:v>
                </c:pt>
                <c:pt idx="2">
                  <c:v>0.20499999999999999</c:v>
                </c:pt>
                <c:pt idx="3">
                  <c:v>0.40295969376462215</c:v>
                </c:pt>
                <c:pt idx="4">
                  <c:v>1.001132260445835</c:v>
                </c:pt>
                <c:pt idx="5">
                  <c:v>1.2083427045374611</c:v>
                </c:pt>
                <c:pt idx="6">
                  <c:v>0.85828081347813467</c:v>
                </c:pt>
                <c:pt idx="7">
                  <c:v>1.1650666985883018</c:v>
                </c:pt>
                <c:pt idx="8">
                  <c:v>1.5061650248051406</c:v>
                </c:pt>
                <c:pt idx="9">
                  <c:v>1.5627695205465661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A0-405F-9CA8-4F03ED9967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Datos!$B$86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Datos!$C$86:$L$86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115.16600000000001</c:v>
                </c:pt>
                <c:pt idx="2">
                  <c:v>210.88300000000001</c:v>
                </c:pt>
                <c:pt idx="3">
                  <c:v>225.35579254406881</c:v>
                </c:pt>
                <c:pt idx="4">
                  <c:v>227.9971994473847</c:v>
                </c:pt>
                <c:pt idx="5">
                  <c:v>213.42843157385721</c:v>
                </c:pt>
                <c:pt idx="6">
                  <c:v>177.9619955068911</c:v>
                </c:pt>
                <c:pt idx="7">
                  <c:v>148.18982073826464</c:v>
                </c:pt>
                <c:pt idx="8">
                  <c:v>125.41230093127152</c:v>
                </c:pt>
                <c:pt idx="9">
                  <c:v>109.83881806077144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A0-405F-9CA8-4F03ED9967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5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2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Evolución de la Prospectiva de Producción 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de Condensados - Escenarios Medios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Datos!$B$181</c:f>
              <c:strCache>
                <c:ptCount val="1"/>
                <c:pt idx="0">
                  <c:v>Observado*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Datos!$C$181:$L$181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115.16600000000001</c:v>
                </c:pt>
                <c:pt idx="2">
                  <c:v>210.88300000000001</c:v>
                </c:pt>
                <c:pt idx="3">
                  <c:v>230.6232532375013</c:v>
                </c:pt>
                <c:pt idx="4">
                  <c:v>233.73732107350972</c:v>
                </c:pt>
                <c:pt idx="5">
                  <c:v>220.90109899681011</c:v>
                </c:pt>
                <c:pt idx="6">
                  <c:v>189.08894431949167</c:v>
                </c:pt>
                <c:pt idx="7">
                  <c:v>161.79024521006872</c:v>
                </c:pt>
                <c:pt idx="8">
                  <c:v>140.10999392205724</c:v>
                </c:pt>
                <c:pt idx="9">
                  <c:v>125.32069378272814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84-422E-AF3F-C027BD5E27AF}"/>
            </c:ext>
          </c:extLst>
        </c:ser>
        <c:ser>
          <c:idx val="1"/>
          <c:order val="1"/>
          <c:tx>
            <c:strRef>
              <c:f>Datos!$B$182</c:f>
              <c:strCache>
                <c:ptCount val="1"/>
                <c:pt idx="0">
                  <c:v>3er trimestre 2022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5D84-422E-AF3F-C027BD5E27A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5D84-422E-AF3F-C027BD5E27A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84-422E-AF3F-C027BD5E27A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84-422E-AF3F-C027BD5E27A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84-422E-AF3F-C027BD5E27AF}"/>
                </c:ext>
              </c:extLst>
            </c:dLbl>
            <c:dLbl>
              <c:idx val="7"/>
              <c:layout>
                <c:manualLayout>
                  <c:x val="-2.9175853018372812E-2"/>
                  <c:y val="2.2824754171857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AF9-49DD-BAC1-4866F02F63D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D84-422E-AF3F-C027BD5E27AF}"/>
                </c:ext>
              </c:extLst>
            </c:dLbl>
            <c:dLbl>
              <c:idx val="9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AF9-49DD-BAC1-4866F02F63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Datos!$C$182:$L$182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115.16600000000001</c:v>
                </c:pt>
                <c:pt idx="2">
                  <c:v>210.88300000000001</c:v>
                </c:pt>
                <c:pt idx="3">
                  <c:v>230.6232532375013</c:v>
                </c:pt>
                <c:pt idx="4">
                  <c:v>233.73732107350978</c:v>
                </c:pt>
                <c:pt idx="5">
                  <c:v>220.90109899681011</c:v>
                </c:pt>
                <c:pt idx="6">
                  <c:v>189.0889443194917</c:v>
                </c:pt>
                <c:pt idx="7">
                  <c:v>161.79024521006875</c:v>
                </c:pt>
                <c:pt idx="8">
                  <c:v>140.10999392205724</c:v>
                </c:pt>
                <c:pt idx="9">
                  <c:v>125.32069378272813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5D84-422E-AF3F-C027BD5E27AF}"/>
            </c:ext>
          </c:extLst>
        </c:ser>
        <c:ser>
          <c:idx val="2"/>
          <c:order val="2"/>
          <c:tx>
            <c:strRef>
              <c:f>Datos!$B$183</c:f>
              <c:strCache>
                <c:ptCount val="1"/>
                <c:pt idx="0">
                  <c:v>2do trimestre 2022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D84-422E-AF3F-C027BD5E27A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D84-422E-AF3F-C027BD5E27A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D84-422E-AF3F-C027BD5E27AF}"/>
                </c:ext>
              </c:extLst>
            </c:dLbl>
            <c:dLbl>
              <c:idx val="3"/>
              <c:layout>
                <c:manualLayout>
                  <c:x val="-2.9025641025641081E-2"/>
                  <c:y val="2.08070998554596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AF9-49DD-BAC1-4866F02F63D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D84-422E-AF3F-C027BD5E27AF}"/>
                </c:ext>
              </c:extLst>
            </c:dLbl>
            <c:dLbl>
              <c:idx val="5"/>
              <c:layout>
                <c:manualLayout>
                  <c:x val="-2.9633757318796795E-2"/>
                  <c:y val="4.50189516522364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AF9-49DD-BAC1-4866F02F63D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D84-422E-AF3F-C027BD5E27AF}"/>
                </c:ext>
              </c:extLst>
            </c:dLbl>
            <c:dLbl>
              <c:idx val="7"/>
              <c:layout>
                <c:manualLayout>
                  <c:x val="-2.9175853018372812E-2"/>
                  <c:y val="4.5018951652236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AF9-49DD-BAC1-4866F02F63D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D84-422E-AF3F-C027BD5E27AF}"/>
                </c:ext>
              </c:extLst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AF9-49DD-BAC1-4866F02F63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B69664"/>
                    </a:solidFill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Datos!$C$183:$L$183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115.16600000000001</c:v>
                </c:pt>
                <c:pt idx="2">
                  <c:v>210.88300000000001</c:v>
                </c:pt>
                <c:pt idx="3">
                  <c:v>216.81037662123103</c:v>
                </c:pt>
                <c:pt idx="4">
                  <c:v>223.92192017814986</c:v>
                </c:pt>
                <c:pt idx="5">
                  <c:v>214.02301168708721</c:v>
                </c:pt>
                <c:pt idx="6">
                  <c:v>186.02706923461187</c:v>
                </c:pt>
                <c:pt idx="7">
                  <c:v>161.72127064423347</c:v>
                </c:pt>
                <c:pt idx="8">
                  <c:v>142.10489665233732</c:v>
                </c:pt>
                <c:pt idx="9">
                  <c:v>127.34422226142969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5D84-422E-AF3F-C027BD5E27AF}"/>
            </c:ext>
          </c:extLst>
        </c:ser>
        <c:ser>
          <c:idx val="3"/>
          <c:order val="3"/>
          <c:tx>
            <c:strRef>
              <c:f>Datos!$B$184</c:f>
              <c:strCache>
                <c:ptCount val="1"/>
                <c:pt idx="0">
                  <c:v>1er trimestre 2022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D84-422E-AF3F-C027BD5E27A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D84-422E-AF3F-C027BD5E27A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5D84-422E-AF3F-C027BD5E27AF}"/>
                </c:ext>
              </c:extLst>
            </c:dLbl>
            <c:dLbl>
              <c:idx val="3"/>
              <c:layout>
                <c:manualLayout>
                  <c:x val="-2.9025641025641081E-2"/>
                  <c:y val="-1.878944553906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AF9-49DD-BAC1-4866F02F63D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D84-422E-AF3F-C027BD5E27AF}"/>
                </c:ext>
              </c:extLst>
            </c:dLbl>
            <c:dLbl>
              <c:idx val="5"/>
              <c:layout>
                <c:manualLayout>
                  <c:x val="-2.9633757318796795E-2"/>
                  <c:y val="2.28247541718577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AF9-49DD-BAC1-4866F02F63D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D84-422E-AF3F-C027BD5E27AF}"/>
                </c:ext>
              </c:extLst>
            </c:dLbl>
            <c:dLbl>
              <c:idx val="7"/>
              <c:layout>
                <c:manualLayout>
                  <c:x val="-2.9194196879236248E-2"/>
                  <c:y val="-2.08070998554596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32-4EC4-94B2-9D79269B87D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D84-422E-AF3F-C027BD5E27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Datos!$C$184:$L$184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115.16600000000001</c:v>
                </c:pt>
                <c:pt idx="2">
                  <c:v>210.88300000000001</c:v>
                </c:pt>
                <c:pt idx="3">
                  <c:v>216.81037662123103</c:v>
                </c:pt>
                <c:pt idx="4">
                  <c:v>226.30589022965668</c:v>
                </c:pt>
                <c:pt idx="5">
                  <c:v>214.02301168708721</c:v>
                </c:pt>
                <c:pt idx="6">
                  <c:v>186.0270692346119</c:v>
                </c:pt>
                <c:pt idx="7">
                  <c:v>162.77235697380081</c:v>
                </c:pt>
                <c:pt idx="8">
                  <c:v>143.46367357321483</c:v>
                </c:pt>
                <c:pt idx="9">
                  <c:v>128.65579882551563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7-5D84-422E-AF3F-C027BD5E27A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50"/>
      </c:valAx>
    </c:plotArea>
    <c:legend>
      <c:legendPos val="b"/>
      <c:layout>
        <c:manualLayout>
          <c:xMode val="edge"/>
          <c:yMode val="edge"/>
          <c:x val="0.11011207729446293"/>
          <c:y val="0.83904652827487469"/>
          <c:w val="0.81672800057537687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Prospectiva de Producción de Gas Natural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 Alto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Datos!$B$36</c:f>
              <c:strCache>
                <c:ptCount val="1"/>
                <c:pt idx="0">
                  <c:v>Asignaciones de Extracción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Datos!$C$36:$L$36</c:f>
              <c:numCache>
                <c:formatCode>#,##0</c:formatCode>
                <c:ptCount val="10"/>
                <c:pt idx="0">
                  <c:v>3582.164263107139</c:v>
                </c:pt>
                <c:pt idx="1">
                  <c:v>3586.5965207498471</c:v>
                </c:pt>
                <c:pt idx="2">
                  <c:v>3683.2709455954227</c:v>
                </c:pt>
                <c:pt idx="3">
                  <c:v>3597.9511984440783</c:v>
                </c:pt>
                <c:pt idx="4">
                  <c:v>3380.8632480827496</c:v>
                </c:pt>
                <c:pt idx="5">
                  <c:v>3462.43630451633</c:v>
                </c:pt>
                <c:pt idx="6">
                  <c:v>3606.7873065011213</c:v>
                </c:pt>
                <c:pt idx="7">
                  <c:v>3560.7995878096972</c:v>
                </c:pt>
                <c:pt idx="8">
                  <c:v>3290.9144901235004</c:v>
                </c:pt>
                <c:pt idx="9">
                  <c:v>3120.4049713809409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BF6-49D0-BFE8-553F293F9B8D}"/>
            </c:ext>
          </c:extLst>
        </c:ser>
        <c:ser>
          <c:idx val="1"/>
          <c:order val="1"/>
          <c:tx>
            <c:strRef>
              <c:f>Datos!$B$37</c:f>
              <c:strCache>
                <c:ptCount val="1"/>
                <c:pt idx="0">
                  <c:v>Asignaciones de Exploración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Datos!$C$37:$L$37</c:f>
              <c:numCache>
                <c:formatCode>#,##0</c:formatCode>
                <c:ptCount val="10"/>
                <c:pt idx="0">
                  <c:v>21.423213242900481</c:v>
                </c:pt>
                <c:pt idx="1">
                  <c:v>42.554413208309917</c:v>
                </c:pt>
                <c:pt idx="2">
                  <c:v>110.36505440457771</c:v>
                </c:pt>
                <c:pt idx="3">
                  <c:v>183.3559853573521</c:v>
                </c:pt>
                <c:pt idx="4">
                  <c:v>313.11013496996327</c:v>
                </c:pt>
                <c:pt idx="5">
                  <c:v>447.73294206103577</c:v>
                </c:pt>
                <c:pt idx="6">
                  <c:v>539.26239290543765</c:v>
                </c:pt>
                <c:pt idx="7">
                  <c:v>554.93017412662903</c:v>
                </c:pt>
                <c:pt idx="8">
                  <c:v>531.07973919859432</c:v>
                </c:pt>
                <c:pt idx="9">
                  <c:v>487.48243864193608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BF6-49D0-BFE8-553F293F9B8D}"/>
            </c:ext>
          </c:extLst>
        </c:ser>
        <c:ser>
          <c:idx val="2"/>
          <c:order val="2"/>
          <c:tx>
            <c:strRef>
              <c:f>Datos!$B$38</c:f>
              <c:strCache>
                <c:ptCount val="1"/>
                <c:pt idx="0">
                  <c:v>Contratos Pemex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Datos!$C$38:$L$38</c:f>
              <c:numCache>
                <c:formatCode>#,##0</c:formatCode>
                <c:ptCount val="10"/>
                <c:pt idx="0">
                  <c:v>99.691999999999993</c:v>
                </c:pt>
                <c:pt idx="1">
                  <c:v>87.559000000000196</c:v>
                </c:pt>
                <c:pt idx="2">
                  <c:v>83.377999999999702</c:v>
                </c:pt>
                <c:pt idx="3">
                  <c:v>96.138491480889328</c:v>
                </c:pt>
                <c:pt idx="4">
                  <c:v>96.85584207376327</c:v>
                </c:pt>
                <c:pt idx="5">
                  <c:v>106.0584144467712</c:v>
                </c:pt>
                <c:pt idx="6">
                  <c:v>124.108900840686</c:v>
                </c:pt>
                <c:pt idx="7">
                  <c:v>140.34016570769447</c:v>
                </c:pt>
                <c:pt idx="8">
                  <c:v>158.35375182159771</c:v>
                </c:pt>
                <c:pt idx="9">
                  <c:v>173.76739140053667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BF6-49D0-BFE8-553F293F9B8D}"/>
            </c:ext>
          </c:extLst>
        </c:ser>
        <c:ser>
          <c:idx val="3"/>
          <c:order val="3"/>
          <c:tx>
            <c:strRef>
              <c:f>Datos!$B$39</c:f>
              <c:strCache>
                <c:ptCount val="1"/>
                <c:pt idx="0">
                  <c:v>Contratos Privados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Datos!$C$39:$L$39</c:f>
              <c:numCache>
                <c:formatCode>#,##0</c:formatCode>
                <c:ptCount val="10"/>
                <c:pt idx="0">
                  <c:v>140.01600000000002</c:v>
                </c:pt>
                <c:pt idx="1">
                  <c:v>132.46299999999999</c:v>
                </c:pt>
                <c:pt idx="2">
                  <c:v>167.52500000000001</c:v>
                </c:pt>
                <c:pt idx="3">
                  <c:v>225.8114437966691</c:v>
                </c:pt>
                <c:pt idx="4">
                  <c:v>312.15576643740974</c:v>
                </c:pt>
                <c:pt idx="5">
                  <c:v>376.95923377556466</c:v>
                </c:pt>
                <c:pt idx="6">
                  <c:v>402.41732627334522</c:v>
                </c:pt>
                <c:pt idx="7">
                  <c:v>460.57388573192065</c:v>
                </c:pt>
                <c:pt idx="8">
                  <c:v>455.17282022407483</c:v>
                </c:pt>
                <c:pt idx="9">
                  <c:v>452.74447704999989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BF6-49D0-BFE8-553F293F9B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Datos!$B$40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Datos!$C$40:$L$40</c:f>
              <c:numCache>
                <c:formatCode>#,##0</c:formatCode>
                <c:ptCount val="10"/>
                <c:pt idx="0">
                  <c:v>3843.2954763500397</c:v>
                </c:pt>
                <c:pt idx="1">
                  <c:v>3849.1739339581568</c:v>
                </c:pt>
                <c:pt idx="2">
                  <c:v>4044.5390000000002</c:v>
                </c:pt>
                <c:pt idx="3">
                  <c:v>4103.2571190789886</c:v>
                </c:pt>
                <c:pt idx="4">
                  <c:v>4102.9849915638861</c:v>
                </c:pt>
                <c:pt idx="5">
                  <c:v>4393.1868947997018</c:v>
                </c:pt>
                <c:pt idx="6">
                  <c:v>4672.5759265205907</c:v>
                </c:pt>
                <c:pt idx="7">
                  <c:v>4716.643813375942</c:v>
                </c:pt>
                <c:pt idx="8">
                  <c:v>4435.5208013677675</c:v>
                </c:pt>
                <c:pt idx="9">
                  <c:v>4234.3992784734137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6BF6-49D0-BFE8-553F293F9B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</a:t>
                </a:r>
                <a:r>
                  <a:rPr lang="es-MX" baseline="0"/>
                  <a:t> de pies cúbicos</a:t>
                </a:r>
                <a:r>
                  <a:rPr lang="es-MX"/>
                  <a:t>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00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Prospectiva de Producción de Gas Natural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 Medio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Datos!$B$44</c:f>
              <c:strCache>
                <c:ptCount val="1"/>
                <c:pt idx="0">
                  <c:v>Asignaciones de Extracción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Datos!$C$44:$L$44</c:f>
              <c:numCache>
                <c:formatCode>#,##0</c:formatCode>
                <c:ptCount val="10"/>
                <c:pt idx="0">
                  <c:v>3582.164263107139</c:v>
                </c:pt>
                <c:pt idx="1">
                  <c:v>3586.5965207498471</c:v>
                </c:pt>
                <c:pt idx="2">
                  <c:v>3683.2709455954227</c:v>
                </c:pt>
                <c:pt idx="3">
                  <c:v>3578.6925530637341</c:v>
                </c:pt>
                <c:pt idx="4">
                  <c:v>3305.007991104902</c:v>
                </c:pt>
                <c:pt idx="5">
                  <c:v>3315.8730396747715</c:v>
                </c:pt>
                <c:pt idx="6">
                  <c:v>3348.6401994005419</c:v>
                </c:pt>
                <c:pt idx="7">
                  <c:v>3276.0924366456065</c:v>
                </c:pt>
                <c:pt idx="8">
                  <c:v>3003.1563154191754</c:v>
                </c:pt>
                <c:pt idx="9">
                  <c:v>2815.3113508833967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BF7-4B34-87C0-240BFD3142EF}"/>
            </c:ext>
          </c:extLst>
        </c:ser>
        <c:ser>
          <c:idx val="1"/>
          <c:order val="1"/>
          <c:tx>
            <c:strRef>
              <c:f>Datos!$B$45</c:f>
              <c:strCache>
                <c:ptCount val="1"/>
                <c:pt idx="0">
                  <c:v>Asignaciones de Exploración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Datos!$C$45:$L$45</c:f>
              <c:numCache>
                <c:formatCode>#,##0</c:formatCode>
                <c:ptCount val="10"/>
                <c:pt idx="0">
                  <c:v>21.423213242900481</c:v>
                </c:pt>
                <c:pt idx="1">
                  <c:v>42.554413208309917</c:v>
                </c:pt>
                <c:pt idx="2">
                  <c:v>110.36505440457771</c:v>
                </c:pt>
                <c:pt idx="3">
                  <c:v>173.7636536004369</c:v>
                </c:pt>
                <c:pt idx="4">
                  <c:v>255.45649450573771</c:v>
                </c:pt>
                <c:pt idx="5">
                  <c:v>329.32224075666483</c:v>
                </c:pt>
                <c:pt idx="6">
                  <c:v>380.16251923474425</c:v>
                </c:pt>
                <c:pt idx="7">
                  <c:v>404.15689565478044</c:v>
                </c:pt>
                <c:pt idx="8">
                  <c:v>367.44660137797098</c:v>
                </c:pt>
                <c:pt idx="9">
                  <c:v>323.73884745853564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BF7-4B34-87C0-240BFD3142EF}"/>
            </c:ext>
          </c:extLst>
        </c:ser>
        <c:ser>
          <c:idx val="2"/>
          <c:order val="2"/>
          <c:tx>
            <c:strRef>
              <c:f>Datos!$B$46</c:f>
              <c:strCache>
                <c:ptCount val="1"/>
                <c:pt idx="0">
                  <c:v>Contratos Pemex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Datos!$C$46:$L$46</c:f>
              <c:numCache>
                <c:formatCode>#,##0</c:formatCode>
                <c:ptCount val="10"/>
                <c:pt idx="0">
                  <c:v>99.691999999999993</c:v>
                </c:pt>
                <c:pt idx="1">
                  <c:v>87.559000000000196</c:v>
                </c:pt>
                <c:pt idx="2">
                  <c:v>83.377999999999702</c:v>
                </c:pt>
                <c:pt idx="3">
                  <c:v>96.138491480889328</c:v>
                </c:pt>
                <c:pt idx="4">
                  <c:v>96.85584207376327</c:v>
                </c:pt>
                <c:pt idx="5">
                  <c:v>106.0584144467712</c:v>
                </c:pt>
                <c:pt idx="6">
                  <c:v>120.61119606625967</c:v>
                </c:pt>
                <c:pt idx="7">
                  <c:v>126.61120131478299</c:v>
                </c:pt>
                <c:pt idx="8">
                  <c:v>132.21518814484341</c:v>
                </c:pt>
                <c:pt idx="9">
                  <c:v>133.87212180262941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BF7-4B34-87C0-240BFD3142EF}"/>
            </c:ext>
          </c:extLst>
        </c:ser>
        <c:ser>
          <c:idx val="3"/>
          <c:order val="3"/>
          <c:tx>
            <c:strRef>
              <c:f>Datos!$B$47</c:f>
              <c:strCache>
                <c:ptCount val="1"/>
                <c:pt idx="0">
                  <c:v>Contratos Privados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Datos!$C$47:$L$47</c:f>
              <c:numCache>
                <c:formatCode>#,##0</c:formatCode>
                <c:ptCount val="10"/>
                <c:pt idx="0">
                  <c:v>140.01600000000002</c:v>
                </c:pt>
                <c:pt idx="1">
                  <c:v>132.46299999999999</c:v>
                </c:pt>
                <c:pt idx="2">
                  <c:v>167.52500000000001</c:v>
                </c:pt>
                <c:pt idx="3">
                  <c:v>216.91413749479563</c:v>
                </c:pt>
                <c:pt idx="4">
                  <c:v>298.91705772079411</c:v>
                </c:pt>
                <c:pt idx="5">
                  <c:v>361.8403905802042</c:v>
                </c:pt>
                <c:pt idx="6">
                  <c:v>377.96911813134813</c:v>
                </c:pt>
                <c:pt idx="7">
                  <c:v>431.87045313490205</c:v>
                </c:pt>
                <c:pt idx="8">
                  <c:v>415.81529271196086</c:v>
                </c:pt>
                <c:pt idx="9">
                  <c:v>402.06494019717337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BF7-4B34-87C0-240BFD3142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Datos!$B$48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Datos!$C$48:$L$48</c:f>
              <c:numCache>
                <c:formatCode>#,##0</c:formatCode>
                <c:ptCount val="10"/>
                <c:pt idx="0">
                  <c:v>3843.2954763500397</c:v>
                </c:pt>
                <c:pt idx="1">
                  <c:v>3849.1739339581568</c:v>
                </c:pt>
                <c:pt idx="2">
                  <c:v>4044.5390000000002</c:v>
                </c:pt>
                <c:pt idx="3">
                  <c:v>4065.508835639856</c:v>
                </c:pt>
                <c:pt idx="4">
                  <c:v>3956.2373854051971</c:v>
                </c:pt>
                <c:pt idx="5">
                  <c:v>4113.0940854584114</c:v>
                </c:pt>
                <c:pt idx="6">
                  <c:v>4227.3830328328941</c:v>
                </c:pt>
                <c:pt idx="7">
                  <c:v>4238.7309867500717</c:v>
                </c:pt>
                <c:pt idx="8">
                  <c:v>3918.6333976539509</c:v>
                </c:pt>
                <c:pt idx="9">
                  <c:v>3674.9872603417348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BF7-4B34-87C0-240BFD3142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</a:t>
                </a:r>
                <a:r>
                  <a:rPr lang="es-MX" baseline="0"/>
                  <a:t> de pies cúbicos</a:t>
                </a:r>
                <a:r>
                  <a:rPr lang="es-MX"/>
                  <a:t>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00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Prospectiva de Producción de Gas Natural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 Bajo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Datos!$B$52</c:f>
              <c:strCache>
                <c:ptCount val="1"/>
                <c:pt idx="0">
                  <c:v>Asignaciones de Extracción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Datos!$C$52:$L$52</c:f>
              <c:numCache>
                <c:formatCode>#,##0</c:formatCode>
                <c:ptCount val="10"/>
                <c:pt idx="0">
                  <c:v>3582.164263107139</c:v>
                </c:pt>
                <c:pt idx="1">
                  <c:v>3586.5965207498471</c:v>
                </c:pt>
                <c:pt idx="2">
                  <c:v>3683.2709455954227</c:v>
                </c:pt>
                <c:pt idx="3">
                  <c:v>3517.1836645225922</c:v>
                </c:pt>
                <c:pt idx="4">
                  <c:v>3275.7078489892097</c:v>
                </c:pt>
                <c:pt idx="5">
                  <c:v>3254.7484307906766</c:v>
                </c:pt>
                <c:pt idx="6">
                  <c:v>3207.5024976650939</c:v>
                </c:pt>
                <c:pt idx="7">
                  <c:v>3101.4836819504667</c:v>
                </c:pt>
                <c:pt idx="8">
                  <c:v>2867.943924646775</c:v>
                </c:pt>
                <c:pt idx="9">
                  <c:v>2674.7375795596945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C41-4108-BF93-49670CC8308D}"/>
            </c:ext>
          </c:extLst>
        </c:ser>
        <c:ser>
          <c:idx val="1"/>
          <c:order val="1"/>
          <c:tx>
            <c:strRef>
              <c:f>Datos!$B$53</c:f>
              <c:strCache>
                <c:ptCount val="1"/>
                <c:pt idx="0">
                  <c:v>Asignaciones de Exploración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Datos!$C$53:$L$53</c:f>
              <c:numCache>
                <c:formatCode>#,##0</c:formatCode>
                <c:ptCount val="10"/>
                <c:pt idx="0">
                  <c:v>21.423213242900481</c:v>
                </c:pt>
                <c:pt idx="1">
                  <c:v>42.554413208309917</c:v>
                </c:pt>
                <c:pt idx="2">
                  <c:v>110.36505440457771</c:v>
                </c:pt>
                <c:pt idx="3">
                  <c:v>69.220076197411572</c:v>
                </c:pt>
                <c:pt idx="4">
                  <c:v>147.12095808647075</c:v>
                </c:pt>
                <c:pt idx="5">
                  <c:v>211.69125182292615</c:v>
                </c:pt>
                <c:pt idx="6">
                  <c:v>259.35929867265952</c:v>
                </c:pt>
                <c:pt idx="7">
                  <c:v>286.84639399448537</c:v>
                </c:pt>
                <c:pt idx="8">
                  <c:v>256.30066101803402</c:v>
                </c:pt>
                <c:pt idx="9">
                  <c:v>221.17455509717246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C41-4108-BF93-49670CC8308D}"/>
            </c:ext>
          </c:extLst>
        </c:ser>
        <c:ser>
          <c:idx val="2"/>
          <c:order val="2"/>
          <c:tx>
            <c:strRef>
              <c:f>Datos!$B$54</c:f>
              <c:strCache>
                <c:ptCount val="1"/>
                <c:pt idx="0">
                  <c:v>Contratos Pemex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Datos!$C$54:$L$54</c:f>
              <c:numCache>
                <c:formatCode>#,##0</c:formatCode>
                <c:ptCount val="10"/>
                <c:pt idx="0">
                  <c:v>99.691999999999993</c:v>
                </c:pt>
                <c:pt idx="1">
                  <c:v>87.559000000000196</c:v>
                </c:pt>
                <c:pt idx="2">
                  <c:v>83.377999999999702</c:v>
                </c:pt>
                <c:pt idx="3">
                  <c:v>96.138491480889328</c:v>
                </c:pt>
                <c:pt idx="4">
                  <c:v>96.85584207376327</c:v>
                </c:pt>
                <c:pt idx="5">
                  <c:v>106.0584144467712</c:v>
                </c:pt>
                <c:pt idx="6">
                  <c:v>120.61119606625967</c:v>
                </c:pt>
                <c:pt idx="7">
                  <c:v>126.61120131478299</c:v>
                </c:pt>
                <c:pt idx="8">
                  <c:v>132.21518814484341</c:v>
                </c:pt>
                <c:pt idx="9">
                  <c:v>133.87212180262941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C41-4108-BF93-49670CC8308D}"/>
            </c:ext>
          </c:extLst>
        </c:ser>
        <c:ser>
          <c:idx val="3"/>
          <c:order val="3"/>
          <c:tx>
            <c:strRef>
              <c:f>Datos!$B$55</c:f>
              <c:strCache>
                <c:ptCount val="1"/>
                <c:pt idx="0">
                  <c:v>Contratos Privados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Datos!$C$55:$L$55</c:f>
              <c:numCache>
                <c:formatCode>#,##0</c:formatCode>
                <c:ptCount val="10"/>
                <c:pt idx="0">
                  <c:v>140.01600000000002</c:v>
                </c:pt>
                <c:pt idx="1">
                  <c:v>132.46299999999999</c:v>
                </c:pt>
                <c:pt idx="2">
                  <c:v>167.52500000000001</c:v>
                </c:pt>
                <c:pt idx="3">
                  <c:v>207.45917274278605</c:v>
                </c:pt>
                <c:pt idx="4">
                  <c:v>284.55003075567822</c:v>
                </c:pt>
                <c:pt idx="5">
                  <c:v>345.23512647314027</c:v>
                </c:pt>
                <c:pt idx="6">
                  <c:v>361.97744738358455</c:v>
                </c:pt>
                <c:pt idx="7">
                  <c:v>384.91623493190298</c:v>
                </c:pt>
                <c:pt idx="8">
                  <c:v>373.3719391305309</c:v>
                </c:pt>
                <c:pt idx="9">
                  <c:v>362.08902024854825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C41-4108-BF93-49670CC830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Datos!$B$56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Datos!$C$56:$L$56</c:f>
              <c:numCache>
                <c:formatCode>#,##0</c:formatCode>
                <c:ptCount val="10"/>
                <c:pt idx="0">
                  <c:v>3843.2954763500397</c:v>
                </c:pt>
                <c:pt idx="1">
                  <c:v>3849.1739339581568</c:v>
                </c:pt>
                <c:pt idx="2">
                  <c:v>4044.5390000000002</c:v>
                </c:pt>
                <c:pt idx="3">
                  <c:v>3890.0014049436791</c:v>
                </c:pt>
                <c:pt idx="4">
                  <c:v>3804.2346799051215</c:v>
                </c:pt>
                <c:pt idx="5">
                  <c:v>3917.7332235335139</c:v>
                </c:pt>
                <c:pt idx="6">
                  <c:v>3949.4504397875976</c:v>
                </c:pt>
                <c:pt idx="7">
                  <c:v>3899.8575121916383</c:v>
                </c:pt>
                <c:pt idx="8">
                  <c:v>3629.8317129401835</c:v>
                </c:pt>
                <c:pt idx="9">
                  <c:v>3391.8732767080446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C41-4108-BF93-49670CC830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</a:t>
                </a:r>
                <a:r>
                  <a:rPr lang="es-MX" baseline="0"/>
                  <a:t> de pies cúbicos</a:t>
                </a:r>
                <a:r>
                  <a:rPr lang="es-MX"/>
                  <a:t>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00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Prospectiva de Producción de Condensados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 Alto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Datos!$B$66</c:f>
              <c:strCache>
                <c:ptCount val="1"/>
                <c:pt idx="0">
                  <c:v>Asignaciones de Extracción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Datos!$C$66:$L$66</c:f>
              <c:numCache>
                <c:formatCode>_-* #,##0_-;\-* #,##0_-;_-* "-"??_-;_-@_-</c:formatCode>
                <c:ptCount val="10"/>
                <c:pt idx="0">
                  <c:v>57.691000000000003</c:v>
                </c:pt>
                <c:pt idx="1">
                  <c:v>114.777</c:v>
                </c:pt>
                <c:pt idx="2">
                  <c:v>210.48400000000001</c:v>
                </c:pt>
                <c:pt idx="3">
                  <c:v>237.26861594607715</c:v>
                </c:pt>
                <c:pt idx="4">
                  <c:v>242.77805717308976</c:v>
                </c:pt>
                <c:pt idx="5">
                  <c:v>230.2542969330828</c:v>
                </c:pt>
                <c:pt idx="6">
                  <c:v>198.41380121043986</c:v>
                </c:pt>
                <c:pt idx="7">
                  <c:v>169.42549108053205</c:v>
                </c:pt>
                <c:pt idx="8">
                  <c:v>146.09215862399699</c:v>
                </c:pt>
                <c:pt idx="9">
                  <c:v>125.63105210168219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A2A-49BD-AD39-DF953A85EB53}"/>
            </c:ext>
          </c:extLst>
        </c:ser>
        <c:ser>
          <c:idx val="1"/>
          <c:order val="1"/>
          <c:tx>
            <c:strRef>
              <c:f>Datos!$B$67</c:f>
              <c:strCache>
                <c:ptCount val="1"/>
                <c:pt idx="0">
                  <c:v>Asignaciones de Exploración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Datos!$C$67:$L$67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1.4106495883274444</c:v>
                </c:pt>
                <c:pt idx="4">
                  <c:v>3.4151343109421788</c:v>
                </c:pt>
                <c:pt idx="5">
                  <c:v>5.4513928723363136</c:v>
                </c:pt>
                <c:pt idx="6">
                  <c:v>6.0605571305694346</c:v>
                </c:pt>
                <c:pt idx="7">
                  <c:v>6.2206968278892774</c:v>
                </c:pt>
                <c:pt idx="8">
                  <c:v>5.9989944487276246</c:v>
                </c:pt>
                <c:pt idx="9">
                  <c:v>5.6324807949907605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A2A-49BD-AD39-DF953A85EB53}"/>
            </c:ext>
          </c:extLst>
        </c:ser>
        <c:ser>
          <c:idx val="2"/>
          <c:order val="2"/>
          <c:tx>
            <c:strRef>
              <c:f>Datos!$B$68</c:f>
              <c:strCache>
                <c:ptCount val="1"/>
                <c:pt idx="0">
                  <c:v>Contratos Pemex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Datos!$C$68:$L$68</c:f>
              <c:numCache>
                <c:formatCode>_-* #,##0_-;\-* #,##0_-;_-* "-"??_-;_-@_-</c:formatCode>
                <c:ptCount val="10"/>
                <c:pt idx="0">
                  <c:v>0.33599999999999852</c:v>
                </c:pt>
                <c:pt idx="1">
                  <c:v>0.19799999999999329</c:v>
                </c:pt>
                <c:pt idx="2">
                  <c:v>0.1939999999999884</c:v>
                </c:pt>
                <c:pt idx="3">
                  <c:v>0.17944366000892698</c:v>
                </c:pt>
                <c:pt idx="4">
                  <c:v>0.15332477876749556</c:v>
                </c:pt>
                <c:pt idx="5">
                  <c:v>0.11122228600386261</c:v>
                </c:pt>
                <c:pt idx="6">
                  <c:v>0.17044672596492855</c:v>
                </c:pt>
                <c:pt idx="7">
                  <c:v>0.64653956407000801</c:v>
                </c:pt>
                <c:pt idx="8">
                  <c:v>1.5638274444244662</c:v>
                </c:pt>
                <c:pt idx="9">
                  <c:v>2.1942137360957696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A2A-49BD-AD39-DF953A85EB53}"/>
            </c:ext>
          </c:extLst>
        </c:ser>
        <c:ser>
          <c:idx val="3"/>
          <c:order val="3"/>
          <c:tx>
            <c:strRef>
              <c:f>Datos!$B$69</c:f>
              <c:strCache>
                <c:ptCount val="1"/>
                <c:pt idx="0">
                  <c:v>Contratos Privados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Datos!$C$69:$L$69</c:f>
              <c:numCache>
                <c:formatCode>_-* #,##0_-;\-* #,##0_-;_-* "-"??_-;_-@_-</c:formatCode>
                <c:ptCount val="10"/>
                <c:pt idx="0">
                  <c:v>0.39400000000000002</c:v>
                </c:pt>
                <c:pt idx="1">
                  <c:v>0.191</c:v>
                </c:pt>
                <c:pt idx="2">
                  <c:v>0.20499999999999999</c:v>
                </c:pt>
                <c:pt idx="3">
                  <c:v>0.40295969376462215</c:v>
                </c:pt>
                <c:pt idx="4">
                  <c:v>1.001132260445835</c:v>
                </c:pt>
                <c:pt idx="5">
                  <c:v>1.2083427045374611</c:v>
                </c:pt>
                <c:pt idx="6">
                  <c:v>1.4101184947072174</c:v>
                </c:pt>
                <c:pt idx="7">
                  <c:v>2.1577190359820579</c:v>
                </c:pt>
                <c:pt idx="8">
                  <c:v>2.7444459802985541</c:v>
                </c:pt>
                <c:pt idx="9">
                  <c:v>3.1497368393385585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A2A-49BD-AD39-DF953A85EB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Datos!$B$70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Datos!$C$70:$L$70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115.16600000000001</c:v>
                </c:pt>
                <c:pt idx="2">
                  <c:v>210.88300000000001</c:v>
                </c:pt>
                <c:pt idx="3">
                  <c:v>239.26166888817812</c:v>
                </c:pt>
                <c:pt idx="4">
                  <c:v>247.34764852324528</c:v>
                </c:pt>
                <c:pt idx="5">
                  <c:v>237.02525479596045</c:v>
                </c:pt>
                <c:pt idx="6">
                  <c:v>206.05492356168142</c:v>
                </c:pt>
                <c:pt idx="7">
                  <c:v>178.45044650847339</c:v>
                </c:pt>
                <c:pt idx="8">
                  <c:v>156.39942649744765</c:v>
                </c:pt>
                <c:pt idx="9">
                  <c:v>136.60748347210728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5A2A-49BD-AD39-DF953A85EB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5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Prospectiva de Producción de Condensados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 Medio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Datos!$B$74</c:f>
              <c:strCache>
                <c:ptCount val="1"/>
                <c:pt idx="0">
                  <c:v>Asignaciones de Extracción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Datos!$C$74:$L$74</c:f>
              <c:numCache>
                <c:formatCode>_-* #,##0_-;\-* #,##0_-;_-* "-"??_-;_-@_-</c:formatCode>
                <c:ptCount val="10"/>
                <c:pt idx="0">
                  <c:v>57.691000000000003</c:v>
                </c:pt>
                <c:pt idx="1">
                  <c:v>114.777</c:v>
                </c:pt>
                <c:pt idx="2">
                  <c:v>210.48400000000001</c:v>
                </c:pt>
                <c:pt idx="3">
                  <c:v>228.66270216565053</c:v>
                </c:pt>
                <c:pt idx="4">
                  <c:v>230.05479481912923</c:v>
                </c:pt>
                <c:pt idx="5">
                  <c:v>216.37017030745332</c:v>
                </c:pt>
                <c:pt idx="6">
                  <c:v>184.75133612078614</c:v>
                </c:pt>
                <c:pt idx="7">
                  <c:v>156.73812207173231</c:v>
                </c:pt>
                <c:pt idx="8">
                  <c:v>134.33291267754217</c:v>
                </c:pt>
                <c:pt idx="9">
                  <c:v>119.67185369773313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B58-4008-9905-6725C43B35A3}"/>
            </c:ext>
          </c:extLst>
        </c:ser>
        <c:ser>
          <c:idx val="1"/>
          <c:order val="1"/>
          <c:tx>
            <c:strRef>
              <c:f>Datos!$B$75</c:f>
              <c:strCache>
                <c:ptCount val="1"/>
                <c:pt idx="0">
                  <c:v>Asignaciones de Exploración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Datos!$C$75:$L$75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1.3781477180772359</c:v>
                </c:pt>
                <c:pt idx="4">
                  <c:v>2.5280692151671738</c:v>
                </c:pt>
                <c:pt idx="5">
                  <c:v>3.2113636988154504</c:v>
                </c:pt>
                <c:pt idx="6">
                  <c:v>3.373209109851381</c:v>
                </c:pt>
                <c:pt idx="7">
                  <c:v>3.4478809245176891</c:v>
                </c:pt>
                <c:pt idx="8">
                  <c:v>3.2892866628903894</c:v>
                </c:pt>
                <c:pt idx="9">
                  <c:v>3.0370162444306938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B58-4008-9905-6725C43B35A3}"/>
            </c:ext>
          </c:extLst>
        </c:ser>
        <c:ser>
          <c:idx val="2"/>
          <c:order val="2"/>
          <c:tx>
            <c:strRef>
              <c:f>Datos!$B$76</c:f>
              <c:strCache>
                <c:ptCount val="1"/>
                <c:pt idx="0">
                  <c:v>Contratos Pemex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Datos!$C$76:$L$76</c:f>
              <c:numCache>
                <c:formatCode>_-* #,##0_-;\-* #,##0_-;_-* "-"??_-;_-@_-</c:formatCode>
                <c:ptCount val="10"/>
                <c:pt idx="0">
                  <c:v>0.33599999999999852</c:v>
                </c:pt>
                <c:pt idx="1">
                  <c:v>0.19799999999999329</c:v>
                </c:pt>
                <c:pt idx="2">
                  <c:v>0.1939999999999884</c:v>
                </c:pt>
                <c:pt idx="3">
                  <c:v>0.17944366000892698</c:v>
                </c:pt>
                <c:pt idx="4">
                  <c:v>0.15332477876749556</c:v>
                </c:pt>
                <c:pt idx="5">
                  <c:v>0.11122228600386261</c:v>
                </c:pt>
                <c:pt idx="6">
                  <c:v>0.10611827537601123</c:v>
                </c:pt>
                <c:pt idx="7">
                  <c:v>0.43917551523044268</c:v>
                </c:pt>
                <c:pt idx="8">
                  <c:v>0.98162955681953934</c:v>
                </c:pt>
                <c:pt idx="9">
                  <c:v>1.0490543200177576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B58-4008-9905-6725C43B35A3}"/>
            </c:ext>
          </c:extLst>
        </c:ser>
        <c:ser>
          <c:idx val="3"/>
          <c:order val="3"/>
          <c:tx>
            <c:strRef>
              <c:f>Datos!$B$77</c:f>
              <c:strCache>
                <c:ptCount val="1"/>
                <c:pt idx="0">
                  <c:v>Contratos Privados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Datos!$C$77:$L$77</c:f>
              <c:numCache>
                <c:formatCode>_-* #,##0_-;\-* #,##0_-;_-* "-"??_-;_-@_-</c:formatCode>
                <c:ptCount val="10"/>
                <c:pt idx="0">
                  <c:v>0.39400000000000002</c:v>
                </c:pt>
                <c:pt idx="1">
                  <c:v>0.191</c:v>
                </c:pt>
                <c:pt idx="2">
                  <c:v>0.20499999999999999</c:v>
                </c:pt>
                <c:pt idx="3">
                  <c:v>0.40295969376462215</c:v>
                </c:pt>
                <c:pt idx="4">
                  <c:v>1.001132260445835</c:v>
                </c:pt>
                <c:pt idx="5">
                  <c:v>1.2083427045374611</c:v>
                </c:pt>
                <c:pt idx="6">
                  <c:v>0.85828081347813467</c:v>
                </c:pt>
                <c:pt idx="7">
                  <c:v>1.1650666985883018</c:v>
                </c:pt>
                <c:pt idx="8">
                  <c:v>1.5061650248051406</c:v>
                </c:pt>
                <c:pt idx="9">
                  <c:v>1.5627695205465661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B58-4008-9905-6725C43B35A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Datos!$B$78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Datos!$C$78:$L$78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115.16600000000001</c:v>
                </c:pt>
                <c:pt idx="2">
                  <c:v>210.88300000000001</c:v>
                </c:pt>
                <c:pt idx="3">
                  <c:v>230.6232532375013</c:v>
                </c:pt>
                <c:pt idx="4">
                  <c:v>233.73732107350972</c:v>
                </c:pt>
                <c:pt idx="5">
                  <c:v>220.90109899681011</c:v>
                </c:pt>
                <c:pt idx="6">
                  <c:v>189.08894431949167</c:v>
                </c:pt>
                <c:pt idx="7">
                  <c:v>161.79024521006872</c:v>
                </c:pt>
                <c:pt idx="8">
                  <c:v>140.10999392205724</c:v>
                </c:pt>
                <c:pt idx="9">
                  <c:v>125.32069378272814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6B58-4008-9905-6725C43B35A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5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Prospectiva de Producción de Condensados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 Bajo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Datos!$B$82</c:f>
              <c:strCache>
                <c:ptCount val="1"/>
                <c:pt idx="0">
                  <c:v>Asignaciones de Extracción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Datos!$C$82:$L$82</c:f>
              <c:numCache>
                <c:formatCode>_-* #,##0_-;\-* #,##0_-;_-* "-"??_-;_-@_-</c:formatCode>
                <c:ptCount val="10"/>
                <c:pt idx="0">
                  <c:v>57.691000000000003</c:v>
                </c:pt>
                <c:pt idx="1">
                  <c:v>114.777</c:v>
                </c:pt>
                <c:pt idx="2">
                  <c:v>210.48400000000001</c:v>
                </c:pt>
                <c:pt idx="3">
                  <c:v>223.39524147221803</c:v>
                </c:pt>
                <c:pt idx="4">
                  <c:v>224.31467319300421</c:v>
                </c:pt>
                <c:pt idx="5">
                  <c:v>208.89750288450043</c:v>
                </c:pt>
                <c:pt idx="6">
                  <c:v>173.62438730818556</c:v>
                </c:pt>
                <c:pt idx="7">
                  <c:v>143.13769759992823</c:v>
                </c:pt>
                <c:pt idx="8">
                  <c:v>119.63521968675644</c:v>
                </c:pt>
                <c:pt idx="9">
                  <c:v>104.18997797577643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D8D-442E-A496-BB850F02FD58}"/>
            </c:ext>
          </c:extLst>
        </c:ser>
        <c:ser>
          <c:idx val="1"/>
          <c:order val="1"/>
          <c:tx>
            <c:strRef>
              <c:f>Datos!$B$83</c:f>
              <c:strCache>
                <c:ptCount val="1"/>
                <c:pt idx="0">
                  <c:v>Asignaciones de Exploración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Datos!$C$83:$L$83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1.3781477180772359</c:v>
                </c:pt>
                <c:pt idx="4">
                  <c:v>2.5280692151671738</c:v>
                </c:pt>
                <c:pt idx="5">
                  <c:v>3.2113636988154504</c:v>
                </c:pt>
                <c:pt idx="6">
                  <c:v>3.373209109851381</c:v>
                </c:pt>
                <c:pt idx="7">
                  <c:v>3.4478809245176891</c:v>
                </c:pt>
                <c:pt idx="8">
                  <c:v>3.2892866628903894</c:v>
                </c:pt>
                <c:pt idx="9">
                  <c:v>3.0370162444306938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D8D-442E-A496-BB850F02FD58}"/>
            </c:ext>
          </c:extLst>
        </c:ser>
        <c:ser>
          <c:idx val="2"/>
          <c:order val="2"/>
          <c:tx>
            <c:strRef>
              <c:f>Datos!$B$84</c:f>
              <c:strCache>
                <c:ptCount val="1"/>
                <c:pt idx="0">
                  <c:v>Contratos Pemex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Datos!$C$84:$L$84</c:f>
              <c:numCache>
                <c:formatCode>_-* #,##0_-;\-* #,##0_-;_-* "-"??_-;_-@_-</c:formatCode>
                <c:ptCount val="10"/>
                <c:pt idx="0">
                  <c:v>0.33599999999999852</c:v>
                </c:pt>
                <c:pt idx="1">
                  <c:v>0.19799999999999329</c:v>
                </c:pt>
                <c:pt idx="2">
                  <c:v>0.1939999999999884</c:v>
                </c:pt>
                <c:pt idx="3">
                  <c:v>0.17944366000892698</c:v>
                </c:pt>
                <c:pt idx="4">
                  <c:v>0.15332477876749556</c:v>
                </c:pt>
                <c:pt idx="5">
                  <c:v>0.11122228600386261</c:v>
                </c:pt>
                <c:pt idx="6">
                  <c:v>0.10611827537601123</c:v>
                </c:pt>
                <c:pt idx="7">
                  <c:v>0.43917551523044268</c:v>
                </c:pt>
                <c:pt idx="8">
                  <c:v>0.98162955681953934</c:v>
                </c:pt>
                <c:pt idx="9">
                  <c:v>1.0490543200177576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D8D-442E-A496-BB850F02FD58}"/>
            </c:ext>
          </c:extLst>
        </c:ser>
        <c:ser>
          <c:idx val="3"/>
          <c:order val="3"/>
          <c:tx>
            <c:strRef>
              <c:f>Datos!$B$85</c:f>
              <c:strCache>
                <c:ptCount val="1"/>
                <c:pt idx="0">
                  <c:v>Contratos Privados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Datos!$C$85:$L$85</c:f>
              <c:numCache>
                <c:formatCode>_-* #,##0_-;\-* #,##0_-;_-* "-"??_-;_-@_-</c:formatCode>
                <c:ptCount val="10"/>
                <c:pt idx="0">
                  <c:v>0.39400000000000002</c:v>
                </c:pt>
                <c:pt idx="1">
                  <c:v>0.191</c:v>
                </c:pt>
                <c:pt idx="2">
                  <c:v>0.20499999999999999</c:v>
                </c:pt>
                <c:pt idx="3">
                  <c:v>0.40295969376462215</c:v>
                </c:pt>
                <c:pt idx="4">
                  <c:v>1.001132260445835</c:v>
                </c:pt>
                <c:pt idx="5">
                  <c:v>1.2083427045374611</c:v>
                </c:pt>
                <c:pt idx="6">
                  <c:v>0.85828081347813467</c:v>
                </c:pt>
                <c:pt idx="7">
                  <c:v>1.1650666985883018</c:v>
                </c:pt>
                <c:pt idx="8">
                  <c:v>1.5061650248051406</c:v>
                </c:pt>
                <c:pt idx="9">
                  <c:v>1.5627695205465661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D8D-442E-A496-BB850F02FD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Datos!$B$86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sep-22*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Datos!$C$86:$L$86</c:f>
              <c:numCache>
                <c:formatCode>_-* #,##0_-;\-* #,##0_-;_-* "-"??_-;_-@_-</c:formatCode>
                <c:ptCount val="10"/>
                <c:pt idx="0">
                  <c:v>58.420962436887343</c:v>
                </c:pt>
                <c:pt idx="1">
                  <c:v>115.16600000000001</c:v>
                </c:pt>
                <c:pt idx="2">
                  <c:v>210.88300000000001</c:v>
                </c:pt>
                <c:pt idx="3">
                  <c:v>225.35579254406881</c:v>
                </c:pt>
                <c:pt idx="4">
                  <c:v>227.9971994473847</c:v>
                </c:pt>
                <c:pt idx="5">
                  <c:v>213.42843157385721</c:v>
                </c:pt>
                <c:pt idx="6">
                  <c:v>177.9619955068911</c:v>
                </c:pt>
                <c:pt idx="7">
                  <c:v>148.18982073826464</c:v>
                </c:pt>
                <c:pt idx="8">
                  <c:v>125.41230093127152</c:v>
                </c:pt>
                <c:pt idx="9">
                  <c:v>109.83881806077144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D8D-442E-A496-BB850F02FD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5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64A3AA1-F477-4D7B-83B0-B7BB09F9C520}">
  <sheetPr/>
  <sheetViews>
    <sheetView zoomScale="120"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DFA2C50-A052-4925-B606-68D690CF80D4}">
  <sheetPr/>
  <sheetViews>
    <sheetView zoomScale="120" workbookViewId="0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C925E64-6F5A-4409-BE10-ED2BCC201C63}">
  <sheetPr/>
  <sheetViews>
    <sheetView zoomScale="120" workbookViewId="0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ED18FF1-DA64-4390-A100-C2B35FCBF85A}">
  <sheetPr/>
  <sheetViews>
    <sheetView zoomScale="120" workbookViewId="0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4FC86D2-7301-4C3A-93CD-C32C61810E2F}">
  <sheetPr/>
  <sheetViews>
    <sheetView zoomScale="120" workbookViewId="0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E5F3F9C-1820-491E-ACCD-4AF09A96B631}">
  <sheetPr/>
  <sheetViews>
    <sheetView zoomScale="120" workbookViewId="0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72DD79D-7E80-4D26-B430-D24B18BFED2E}">
  <sheetPr/>
  <sheetViews>
    <sheetView zoomScale="12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EBDAFF7-816F-401E-8B98-D7F963BAB9AA}">
  <sheetPr/>
  <sheetViews>
    <sheetView zoomScale="12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E836110-52B3-4A80-B1F0-B507E5A481B0}">
  <sheetPr/>
  <sheetViews>
    <sheetView zoomScale="120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333EF52-9B56-49F1-A193-50F3CA16041B}">
  <sheetPr/>
  <sheetViews>
    <sheetView zoomScale="120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CC9E34F-80B5-450F-8E66-E0C5F9148D63}">
  <sheetPr/>
  <sheetViews>
    <sheetView zoomScale="120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373094F-42DB-400D-95D4-11CEDF2356DA}">
  <sheetPr/>
  <sheetViews>
    <sheetView zoomScale="120"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F87A236-3032-4F5B-B07C-D4CD309F1163}">
  <sheetPr/>
  <sheetViews>
    <sheetView zoomScale="120"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C44EA4B-FC84-4650-8E6A-886114528B17}">
  <sheetPr/>
  <sheetViews>
    <sheetView zoomScale="120"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6C0E66C-BC19-474E-BF96-3A3194A429BE}">
  <sheetPr/>
  <sheetViews>
    <sheetView zoomScale="12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4612471" y="705971"/>
    <xdr:ext cx="8662147" cy="6286500"/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6F2E2C53-50AF-4A72-8BB9-9F8F654773F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24518471" y="705971"/>
    <xdr:ext cx="8662147" cy="6286500"/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C0E2A19E-976E-4051-A885-FD55EA96EC8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34424471" y="705971"/>
    <xdr:ext cx="8662147" cy="6286500"/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544632F1-D996-4A26-8CC5-CA4D3F0C1EE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absoluteAnchor>
    <xdr:pos x="14612471" y="8034618"/>
    <xdr:ext cx="8662147" cy="6286500"/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30944307-F576-495B-91B0-0138958EDB5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  <xdr:absoluteAnchor>
    <xdr:pos x="24518471" y="8034618"/>
    <xdr:ext cx="8662147" cy="6286500"/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58FD8945-B16D-471D-B235-6BE92429048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absoluteAnchor>
  <xdr:absoluteAnchor>
    <xdr:pos x="34424471" y="8034618"/>
    <xdr:ext cx="8662147" cy="6286500"/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59458307-B624-418E-84B4-ABEE1D204B9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absoluteAnchor>
  <xdr:absoluteAnchor>
    <xdr:pos x="14614071" y="15757071"/>
    <xdr:ext cx="8662147" cy="6286500"/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D772F356-F02D-4B29-84E9-942F2D539B8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absoluteAnchor>
  <xdr:absoluteAnchor>
    <xdr:pos x="24520071" y="15757071"/>
    <xdr:ext cx="8662147" cy="6286500"/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62E756BA-4F75-44CC-8F8A-51A070B1E59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absoluteAnchor>
  <xdr:absoluteAnchor>
    <xdr:pos x="34426071" y="15757071"/>
    <xdr:ext cx="8662147" cy="6286500"/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DAA60A42-C42E-4A68-A007-7E5C8A1037F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absoluteAnchor>
  <xdr:twoCellAnchor>
    <xdr:from>
      <xdr:col>17</xdr:col>
      <xdr:colOff>58448</xdr:colOff>
      <xdr:row>97</xdr:row>
      <xdr:rowOff>16453</xdr:rowOff>
    </xdr:from>
    <xdr:to>
      <xdr:col>28</xdr:col>
      <xdr:colOff>338595</xdr:colOff>
      <xdr:row>123</xdr:row>
      <xdr:rowOff>14722</xdr:rowOff>
    </xdr:to>
    <xdr:graphicFrame macro="">
      <xdr:nvGraphicFramePr>
        <xdr:cNvPr id="50" name="Gráfico 49">
          <a:extLst>
            <a:ext uri="{FF2B5EF4-FFF2-40B4-BE49-F238E27FC236}">
              <a16:creationId xmlns:a16="http://schemas.microsoft.com/office/drawing/2014/main" id="{2EBA5A71-4DFC-4FDE-B8B2-2AC48189157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30</xdr:col>
      <xdr:colOff>0</xdr:colOff>
      <xdr:row>97</xdr:row>
      <xdr:rowOff>0</xdr:rowOff>
    </xdr:from>
    <xdr:to>
      <xdr:col>41</xdr:col>
      <xdr:colOff>280147</xdr:colOff>
      <xdr:row>122</xdr:row>
      <xdr:rowOff>236394</xdr:rowOff>
    </xdr:to>
    <xdr:graphicFrame macro="">
      <xdr:nvGraphicFramePr>
        <xdr:cNvPr id="51" name="Gráfico 50">
          <a:extLst>
            <a:ext uri="{FF2B5EF4-FFF2-40B4-BE49-F238E27FC236}">
              <a16:creationId xmlns:a16="http://schemas.microsoft.com/office/drawing/2014/main" id="{18754341-D801-4212-AD1C-EF63D0AE8BB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43</xdr:col>
      <xdr:colOff>0</xdr:colOff>
      <xdr:row>97</xdr:row>
      <xdr:rowOff>0</xdr:rowOff>
    </xdr:from>
    <xdr:to>
      <xdr:col>54</xdr:col>
      <xdr:colOff>280147</xdr:colOff>
      <xdr:row>122</xdr:row>
      <xdr:rowOff>236394</xdr:rowOff>
    </xdr:to>
    <xdr:graphicFrame macro="">
      <xdr:nvGraphicFramePr>
        <xdr:cNvPr id="52" name="Gráfico 51">
          <a:extLst>
            <a:ext uri="{FF2B5EF4-FFF2-40B4-BE49-F238E27FC236}">
              <a16:creationId xmlns:a16="http://schemas.microsoft.com/office/drawing/2014/main" id="{006CFA75-D70C-49E1-8509-35A46DEC6EB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17</xdr:col>
      <xdr:colOff>69273</xdr:colOff>
      <xdr:row>128</xdr:row>
      <xdr:rowOff>121227</xdr:rowOff>
    </xdr:from>
    <xdr:to>
      <xdr:col>28</xdr:col>
      <xdr:colOff>349420</xdr:colOff>
      <xdr:row>154</xdr:row>
      <xdr:rowOff>113848</xdr:rowOff>
    </xdr:to>
    <xdr:graphicFrame macro="">
      <xdr:nvGraphicFramePr>
        <xdr:cNvPr id="54" name="Gráfico 53">
          <a:extLst>
            <a:ext uri="{FF2B5EF4-FFF2-40B4-BE49-F238E27FC236}">
              <a16:creationId xmlns:a16="http://schemas.microsoft.com/office/drawing/2014/main" id="{35D6E2D2-0BF3-4ED6-902D-811B1C1E85F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30</xdr:col>
      <xdr:colOff>0</xdr:colOff>
      <xdr:row>128</xdr:row>
      <xdr:rowOff>0</xdr:rowOff>
    </xdr:from>
    <xdr:to>
      <xdr:col>41</xdr:col>
      <xdr:colOff>280147</xdr:colOff>
      <xdr:row>153</xdr:row>
      <xdr:rowOff>235076</xdr:rowOff>
    </xdr:to>
    <xdr:graphicFrame macro="">
      <xdr:nvGraphicFramePr>
        <xdr:cNvPr id="61" name="Gráfico 60">
          <a:extLst>
            <a:ext uri="{FF2B5EF4-FFF2-40B4-BE49-F238E27FC236}">
              <a16:creationId xmlns:a16="http://schemas.microsoft.com/office/drawing/2014/main" id="{208E5F0E-B43F-482F-8B18-C06D680A3E5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43</xdr:col>
      <xdr:colOff>0</xdr:colOff>
      <xdr:row>128</xdr:row>
      <xdr:rowOff>0</xdr:rowOff>
    </xdr:from>
    <xdr:to>
      <xdr:col>54</xdr:col>
      <xdr:colOff>280147</xdr:colOff>
      <xdr:row>153</xdr:row>
      <xdr:rowOff>235076</xdr:rowOff>
    </xdr:to>
    <xdr:graphicFrame macro="">
      <xdr:nvGraphicFramePr>
        <xdr:cNvPr id="62" name="Gráfico 61">
          <a:extLst>
            <a:ext uri="{FF2B5EF4-FFF2-40B4-BE49-F238E27FC236}">
              <a16:creationId xmlns:a16="http://schemas.microsoft.com/office/drawing/2014/main" id="{15F72DBC-03A4-4436-84EF-28EBED09981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16</xdr:col>
      <xdr:colOff>564696</xdr:colOff>
      <xdr:row>161</xdr:row>
      <xdr:rowOff>238125</xdr:rowOff>
    </xdr:from>
    <xdr:to>
      <xdr:col>28</xdr:col>
      <xdr:colOff>82843</xdr:colOff>
      <xdr:row>187</xdr:row>
      <xdr:rowOff>182249</xdr:rowOff>
    </xdr:to>
    <xdr:graphicFrame macro="">
      <xdr:nvGraphicFramePr>
        <xdr:cNvPr id="71" name="Gráfico 70">
          <a:extLst>
            <a:ext uri="{FF2B5EF4-FFF2-40B4-BE49-F238E27FC236}">
              <a16:creationId xmlns:a16="http://schemas.microsoft.com/office/drawing/2014/main" id="{C88C545C-34B7-4C59-8E2E-E96C46B958E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31</xdr:col>
      <xdr:colOff>0</xdr:colOff>
      <xdr:row>162</xdr:row>
      <xdr:rowOff>0</xdr:rowOff>
    </xdr:from>
    <xdr:to>
      <xdr:col>42</xdr:col>
      <xdr:colOff>280147</xdr:colOff>
      <xdr:row>187</xdr:row>
      <xdr:rowOff>189053</xdr:rowOff>
    </xdr:to>
    <xdr:graphicFrame macro="">
      <xdr:nvGraphicFramePr>
        <xdr:cNvPr id="73" name="Gráfico 72">
          <a:extLst>
            <a:ext uri="{FF2B5EF4-FFF2-40B4-BE49-F238E27FC236}">
              <a16:creationId xmlns:a16="http://schemas.microsoft.com/office/drawing/2014/main" id="{D27310F9-C488-432E-9477-34010D9912B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45</xdr:col>
      <xdr:colOff>0</xdr:colOff>
      <xdr:row>162</xdr:row>
      <xdr:rowOff>0</xdr:rowOff>
    </xdr:from>
    <xdr:to>
      <xdr:col>56</xdr:col>
      <xdr:colOff>280147</xdr:colOff>
      <xdr:row>187</xdr:row>
      <xdr:rowOff>189053</xdr:rowOff>
    </xdr:to>
    <xdr:graphicFrame macro="">
      <xdr:nvGraphicFramePr>
        <xdr:cNvPr id="74" name="Gráfico 73">
          <a:extLst>
            <a:ext uri="{FF2B5EF4-FFF2-40B4-BE49-F238E27FC236}">
              <a16:creationId xmlns:a16="http://schemas.microsoft.com/office/drawing/2014/main" id="{9CCEE2F9-BC0E-4CB8-BC30-C59B8CA189A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6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7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8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9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6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7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8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9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6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7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8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9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F53C01B-9E3A-47BB-B9CB-EDAFC34536F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 2020 y a septiembre de 2022.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septiembre de 2022.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Para más información, consulte la </a:t>
          </a:r>
          <a:r>
            <a:rPr lang="es-MX" sz="600" b="1" i="1">
              <a:latin typeface="Montserrat" panose="00000500000000000000" pitchFamily="2" charset="0"/>
              <a:ea typeface="+mn-ea"/>
              <a:cs typeface="+mn-cs"/>
            </a:rPr>
            <a:t>Nota Metodológica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en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el pdf d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el </a:t>
          </a:r>
          <a:r>
            <a:rPr lang="es-MX" sz="600" b="1" i="1">
              <a:latin typeface="Montserrat" panose="00000500000000000000" pitchFamily="2" charset="0"/>
              <a:ea typeface="+mn-ea"/>
              <a:cs typeface="+mn-cs"/>
            </a:rPr>
            <a:t>Reporte "Prospectiva de producción 2022-2028"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, disponible en: </a:t>
          </a:r>
          <a:r>
            <a:rPr lang="es-MX" sz="600" u="sng">
              <a:solidFill>
                <a:schemeClr val="accent5">
                  <a:lumMod val="75000"/>
                </a:schemeClr>
              </a:solidFill>
              <a:latin typeface="Montserrat" panose="00000500000000000000" pitchFamily="2" charset="0"/>
              <a:ea typeface="+mn-ea"/>
              <a:cs typeface="+mn-cs"/>
            </a:rPr>
            <a:t>https://hidrocarburos.gob.mx/estadisticas/</a:t>
          </a:r>
          <a:r>
            <a:rPr lang="es-MX" sz="600" b="0" i="0" u="none" baseline="0">
              <a:solidFill>
                <a:sysClr val="windowText" lastClr="000000"/>
              </a:solidFill>
              <a:latin typeface="Montserrat" panose="00000500000000000000" pitchFamily="2" charset="0"/>
              <a:ea typeface="+mn-ea"/>
              <a:cs typeface="+mn-cs"/>
            </a:rPr>
            <a:t>, 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Producción / Reportes.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AFFF55F-637D-494B-AC68-D060A3AEA48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 2020 y a septiembre de 2022.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 Estimaciones de la CNH con información disponible a septiembre de 2022.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el interés de participación de Petróleos Mexicanos en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el interés de participación de empresas privadas en los contratos para la exploración y extracción de hidrocarburos que operan o son socios. 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B87BF00-B721-485B-AB28-8260D5FC081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 2020 y a septiembre de 2022.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 Estimaciones de la CNH con información disponible a septiembre de 2022.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el interés de participación de Petróleos Mexicanos en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el interés de participación de empresas privadas en los contratos para la exploración y extracción de hidrocarburos que operan o son socios. 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123AC9B-971D-4C83-8287-97B24F3D6D9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 2020 y a septiembre de 2022.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 Estimaciones de la CNH con información disponible a septiembre de 2022.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el interés de participación de Petróleos Mexicanos en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el interés de participación de empresas privadas en los contratos para la exploración y extracción de hidrocarburos que operan o son socios. 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7D502E-C19A-4AB1-8608-656E155099A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 2020 y a septiembre de 2022.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 Estimaciones de la CNH con información disponible a septiembre de 2022.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 baseline="0">
              <a:latin typeface="Montserrat" panose="00000500000000000000" pitchFamily="2" charset="0"/>
            </a:rPr>
            <a:t>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1C1E9B9-19F9-4C55-AA61-31A707F60FD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 2020 y a septiembre de 2022.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 Estimaciones de la CNH con información disponible a septiembre de 2022.</a:t>
          </a:r>
          <a:r>
            <a:rPr lang="es-MX" sz="600" baseline="0">
              <a:latin typeface="Montserrat" panose="00000500000000000000" pitchFamily="2" charset="0"/>
            </a:rPr>
            <a:t> Volumen de Gas Natural sin nitrógeno.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</a:t>
          </a:r>
          <a:r>
            <a:rPr kumimoji="0" lang="es-MX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2" charset="0"/>
              <a:ea typeface="+mn-ea"/>
              <a:cs typeface="+mn-cs"/>
            </a:rPr>
            <a:t>Para más información, consulte la </a:t>
          </a:r>
          <a:r>
            <a:rPr kumimoji="0" lang="es-MX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2" charset="0"/>
              <a:ea typeface="+mn-ea"/>
              <a:cs typeface="+mn-cs"/>
            </a:rPr>
            <a:t>Nota Metodológica</a:t>
          </a:r>
          <a:r>
            <a:rPr kumimoji="0" lang="es-MX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2" charset="0"/>
              <a:ea typeface="+mn-ea"/>
              <a:cs typeface="+mn-cs"/>
            </a:rPr>
            <a:t> en el pdf del </a:t>
          </a:r>
          <a:r>
            <a:rPr kumimoji="0" lang="es-MX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2" charset="0"/>
              <a:ea typeface="+mn-ea"/>
              <a:cs typeface="+mn-cs"/>
            </a:rPr>
            <a:t>Reporte "Prospectiva de producción 2022-2028"</a:t>
          </a:r>
          <a:r>
            <a:rPr kumimoji="0" lang="es-MX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2" charset="0"/>
              <a:ea typeface="+mn-ea"/>
              <a:cs typeface="+mn-cs"/>
            </a:rPr>
            <a:t>, disponible en: </a:t>
          </a:r>
          <a:r>
            <a:rPr kumimoji="0" lang="es-MX" sz="600" b="0" i="0" u="sng" strike="noStrike" kern="0" cap="none" spc="0" normalizeH="0" baseline="0" noProof="0">
              <a:ln>
                <a:noFill/>
              </a:ln>
              <a:solidFill>
                <a:srgbClr val="5B9BD5">
                  <a:lumMod val="75000"/>
                </a:srgbClr>
              </a:solidFill>
              <a:effectLst/>
              <a:uLnTx/>
              <a:uFillTx/>
              <a:latin typeface="Montserrat" panose="00000500000000000000" pitchFamily="2" charset="0"/>
              <a:ea typeface="+mn-ea"/>
              <a:cs typeface="+mn-cs"/>
            </a:rPr>
            <a:t>https://hidrocarburos.gob.mx/estadisticas/</a:t>
          </a:r>
          <a:r>
            <a:rPr kumimoji="0" lang="es-MX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2" charset="0"/>
              <a:ea typeface="+mn-ea"/>
              <a:cs typeface="+mn-cs"/>
            </a:rPr>
            <a:t>, Producción / Reportes.</a:t>
          </a:r>
          <a:endParaRPr lang="es-MX" sz="600" u="sng">
            <a:solidFill>
              <a:schemeClr val="accent1">
                <a:lumMod val="75000"/>
              </a:schemeClr>
            </a:solidFill>
            <a:latin typeface="Montserrat" panose="00000500000000000000" pitchFamily="2" charset="0"/>
            <a:ea typeface="+mn-ea"/>
            <a:cs typeface="+mn-cs"/>
          </a:endParaRP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8F28ED6-FF57-46B4-B630-F8BE801126D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 2020 y a septiembre de 2022.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 Estimaciones de la CNH con información disponible a septiembre de 2022. </a:t>
          </a:r>
          <a:r>
            <a:rPr lang="es-MX" sz="600" baseline="0">
              <a:latin typeface="Montserrat" panose="00000500000000000000" pitchFamily="2" charset="0"/>
            </a:rPr>
            <a:t>Volumen de Gas Natural sin nitrógeno.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el interés de participación de Petróleos Mexicanos en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el interés de participación de empresas privadas en los contratos para la exploración y extracción de hidrocarburos que operan o son socios. 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9E3AFDC-C4C6-48B1-B8D8-979C40CEEF0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 2020 y a</a:t>
          </a:r>
          <a:r>
            <a:rPr lang="es-MX" sz="600" baseline="0">
              <a:latin typeface="Montserrat" panose="00000500000000000000" pitchFamily="2" charset="0"/>
            </a:rPr>
            <a:t> septiembre</a:t>
          </a:r>
          <a:r>
            <a:rPr lang="es-MX" sz="600">
              <a:latin typeface="Montserrat" panose="00000500000000000000" pitchFamily="2" charset="0"/>
            </a:rPr>
            <a:t> de 2022.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 Estimaciones de la CNH con información disponible a septiembre de 2022.</a:t>
          </a:r>
          <a:r>
            <a:rPr lang="es-MX" sz="600" baseline="0">
              <a:latin typeface="Montserrat" panose="00000500000000000000" pitchFamily="2" charset="0"/>
            </a:rPr>
            <a:t> Volumen de Gas Natural sin nitrógeno.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el interés de participación de Petróleos Mexicanos en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el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interés de participación de empresas privadas en los contratos para la exploración y extracción de hidrocarburos que operan o son socios. 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4A61B2C-3E5A-4377-B9E7-7B7952EB1D6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 2020 y a septiembre de 2022.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 Estimaciones de la CNH con información disponible a septiembre de 2022.</a:t>
          </a:r>
          <a:r>
            <a:rPr lang="es-MX" sz="600" baseline="0">
              <a:latin typeface="Montserrat" panose="00000500000000000000" pitchFamily="2" charset="0"/>
            </a:rPr>
            <a:t> Volumen de Gas Natural sin nitrógeno.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el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interés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de participación de Petróleos Mexicanos en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el interés de participación de empresas privadas en los contratos para la exploración y extracción de hidrocarburos que operan o son socios. 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5FAB040-4C6F-41EE-B6FC-6C803D3962C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 2020 y a septiembre de 2022.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 Estimaciones de la CNH con información disponible a septiembre de 2022.</a:t>
          </a:r>
          <a:r>
            <a:rPr lang="es-MX" sz="600" baseline="0">
              <a:latin typeface="Montserrat" panose="00000500000000000000" pitchFamily="2" charset="0"/>
            </a:rPr>
            <a:t> Volumen de Gas Natural sin nitrógeno.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A0E86F2-ED6A-4A2B-AFBB-EF66DB36A21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 2020 y a septiembre de 2022.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 Estimaciones de la CNH con información disponible a septiembre de </a:t>
          </a:r>
          <a:r>
            <a:rPr lang="es-MX" sz="600" baseline="0">
              <a:latin typeface="Montserrat" panose="00000500000000000000" pitchFamily="2" charset="0"/>
            </a:rPr>
            <a:t>2022.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 baseline="0">
              <a:latin typeface="Montserrat" panose="00000500000000000000" pitchFamily="2" charset="0"/>
            </a:rPr>
            <a:t>               </a:t>
          </a:r>
          <a:r>
            <a:rPr kumimoji="0" lang="es-MX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2" charset="0"/>
              <a:ea typeface="+mn-ea"/>
              <a:cs typeface="+mn-cs"/>
            </a:rPr>
            <a:t>Para más información, consulte la </a:t>
          </a:r>
          <a:r>
            <a:rPr kumimoji="0" lang="es-MX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2" charset="0"/>
              <a:ea typeface="+mn-ea"/>
              <a:cs typeface="+mn-cs"/>
            </a:rPr>
            <a:t>Nota Metodológica</a:t>
          </a:r>
          <a:r>
            <a:rPr kumimoji="0" lang="es-MX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2" charset="0"/>
              <a:ea typeface="+mn-ea"/>
              <a:cs typeface="+mn-cs"/>
            </a:rPr>
            <a:t> en el pdf del </a:t>
          </a:r>
          <a:r>
            <a:rPr kumimoji="0" lang="es-MX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2" charset="0"/>
              <a:ea typeface="+mn-ea"/>
              <a:cs typeface="+mn-cs"/>
            </a:rPr>
            <a:t>Reporte "Prospectiva de producción 2022-2028"</a:t>
          </a:r>
          <a:r>
            <a:rPr kumimoji="0" lang="es-MX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2" charset="0"/>
              <a:ea typeface="+mn-ea"/>
              <a:cs typeface="+mn-cs"/>
            </a:rPr>
            <a:t>, disponible en: </a:t>
          </a:r>
          <a:r>
            <a:rPr kumimoji="0" lang="es-MX" sz="600" b="0" i="0" u="sng" strike="noStrike" kern="0" cap="none" spc="0" normalizeH="0" baseline="0" noProof="0">
              <a:ln>
                <a:noFill/>
              </a:ln>
              <a:solidFill>
                <a:srgbClr val="5B9BD5">
                  <a:lumMod val="75000"/>
                </a:srgbClr>
              </a:solidFill>
              <a:effectLst/>
              <a:uLnTx/>
              <a:uFillTx/>
              <a:latin typeface="Montserrat" panose="00000500000000000000" pitchFamily="2" charset="0"/>
              <a:ea typeface="+mn-ea"/>
              <a:cs typeface="+mn-cs"/>
            </a:rPr>
            <a:t>https://hidrocarburos.gob.mx/estadisticas/</a:t>
          </a:r>
          <a:r>
            <a:rPr kumimoji="0" lang="es-MX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2" charset="0"/>
              <a:ea typeface="+mn-ea"/>
              <a:cs typeface="+mn-cs"/>
            </a:rPr>
            <a:t>, Producción / Reportes.</a:t>
          </a:r>
          <a:endParaRPr lang="es-MX" sz="600" u="sng">
            <a:solidFill>
              <a:schemeClr val="accent1">
                <a:lumMod val="75000"/>
              </a:schemeClr>
            </a:solidFill>
            <a:latin typeface="Montserrat" panose="00000500000000000000" pitchFamily="2" charset="0"/>
            <a:ea typeface="+mn-ea"/>
            <a:cs typeface="+mn-cs"/>
          </a:endParaRP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6DF385D-CC24-495D-B99E-ADEB6E76B3C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 2020 y a septiembre de 2022.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 Estimaciones de la CNH con información disponible a septiembre</a:t>
          </a:r>
          <a:r>
            <a:rPr lang="es-MX" sz="600" baseline="0">
              <a:latin typeface="Montserrat" panose="00000500000000000000" pitchFamily="2" charset="0"/>
            </a:rPr>
            <a:t> de 2022.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el interés de participación de Petróleos Mexicanos en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el interés de participación de empresas privadas en los contratos para la exploración y extracción de hidrocarburos que operan o son socios. 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2A0D973-3C06-4312-A399-C04A0A3B4C7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 2020 y a septiembre de 2022.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 Estimaciones de la CNH con información disponible a septiembre de </a:t>
          </a:r>
          <a:r>
            <a:rPr lang="es-MX" sz="600" baseline="0">
              <a:latin typeface="Montserrat" panose="00000500000000000000" pitchFamily="2" charset="0"/>
            </a:rPr>
            <a:t>2022.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el interés de participación de Petróleos Mexicanos en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el interés de participación de empresas privadas en los contratos para la exploración y extracción de hidrocarburos que operan o son socios. 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719C3C4-1C98-48BD-8B64-AAE926DE983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 2020 y a</a:t>
          </a:r>
          <a:r>
            <a:rPr lang="es-MX" sz="600" baseline="0">
              <a:latin typeface="Montserrat" panose="00000500000000000000" pitchFamily="2" charset="0"/>
            </a:rPr>
            <a:t> septiembre</a:t>
          </a:r>
          <a:r>
            <a:rPr lang="es-MX" sz="600">
              <a:latin typeface="Montserrat" panose="00000500000000000000" pitchFamily="2" charset="0"/>
            </a:rPr>
            <a:t> de 2022.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 Estimaciones de la CNH con información disponible a septiembre</a:t>
          </a:r>
          <a:r>
            <a:rPr lang="es-MX" sz="600" baseline="0">
              <a:latin typeface="Montserrat" panose="00000500000000000000" pitchFamily="2" charset="0"/>
            </a:rPr>
            <a:t> de 2022.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el interés de participación de Petróleos Mexicanos en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el interés de participación de empresas privadas en los contratos para la exploración y extracción de hidrocarburos que operan o son socios. 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absoluteAnchor>
    <xdr:pos x="0" y="0"/>
    <xdr:ext cx="8671034" cy="629306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E99C366-BA54-4515-BBBC-82C5085F34E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 2020 y a septiembre de 2022.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 Estimaciones de la CNH con información disponible a septiembre</a:t>
          </a:r>
          <a:r>
            <a:rPr lang="es-MX" sz="600" baseline="0">
              <a:latin typeface="Montserrat" panose="00000500000000000000" pitchFamily="2" charset="0"/>
            </a:rPr>
            <a:t> de 2022.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6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7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8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9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6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7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8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9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6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7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8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9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20E0D-C4FF-4CBB-9330-60A5D1B1FE0A}">
  <dimension ref="B1:L32"/>
  <sheetViews>
    <sheetView tabSelected="1" zoomScale="110" zoomScaleNormal="110" workbookViewId="0"/>
  </sheetViews>
  <sheetFormatPr baseColWidth="10" defaultRowHeight="18.75" x14ac:dyDescent="0.35"/>
  <cols>
    <col min="1" max="1" width="6.85546875" style="2" customWidth="1"/>
    <col min="2" max="2" width="40.85546875" style="2" customWidth="1"/>
    <col min="3" max="16384" width="11.42578125" style="2"/>
  </cols>
  <sheetData>
    <row r="1" spans="2:12" ht="20.25" customHeight="1" x14ac:dyDescent="0.35"/>
    <row r="2" spans="2:12" ht="20.25" customHeight="1" x14ac:dyDescent="0.35">
      <c r="B2" s="1" t="s">
        <v>24</v>
      </c>
    </row>
    <row r="3" spans="2:12" ht="20.25" customHeight="1" x14ac:dyDescent="0.35">
      <c r="B3" s="2" t="s">
        <v>33</v>
      </c>
    </row>
    <row r="4" spans="2:12" ht="20.25" customHeight="1" thickBot="1" x14ac:dyDescent="0.4"/>
    <row r="5" spans="2:12" ht="20.25" customHeight="1" thickBot="1" x14ac:dyDescent="0.4">
      <c r="B5" s="31" t="s">
        <v>0</v>
      </c>
      <c r="C5" s="31" t="s">
        <v>17</v>
      </c>
      <c r="D5" s="31" t="s">
        <v>1</v>
      </c>
      <c r="E5" s="31" t="s">
        <v>32</v>
      </c>
      <c r="F5" s="31" t="s">
        <v>2</v>
      </c>
      <c r="G5" s="31" t="s">
        <v>3</v>
      </c>
      <c r="H5" s="31" t="s">
        <v>4</v>
      </c>
      <c r="I5" s="31" t="s">
        <v>5</v>
      </c>
      <c r="J5" s="31" t="s">
        <v>6</v>
      </c>
      <c r="K5" s="31" t="s">
        <v>7</v>
      </c>
      <c r="L5" s="31" t="s">
        <v>8</v>
      </c>
    </row>
    <row r="6" spans="2:12" ht="20.25" customHeight="1" thickTop="1" thickBot="1" x14ac:dyDescent="0.4">
      <c r="B6" s="25" t="s">
        <v>9</v>
      </c>
      <c r="C6" s="28">
        <v>1533.4836126392277</v>
      </c>
      <c r="D6" s="28">
        <v>1490.0166619741494</v>
      </c>
      <c r="E6" s="28">
        <v>1369.5830301863641</v>
      </c>
      <c r="F6" s="28">
        <v>1379.0001849619136</v>
      </c>
      <c r="G6" s="28">
        <v>1302.6034320652407</v>
      </c>
      <c r="H6" s="28">
        <v>1258.1076166992445</v>
      </c>
      <c r="I6" s="28">
        <v>1221.9553138541382</v>
      </c>
      <c r="J6" s="28">
        <v>1212.8476104790088</v>
      </c>
      <c r="K6" s="28">
        <v>1183.4674896191136</v>
      </c>
      <c r="L6" s="28">
        <v>1125.9776609525823</v>
      </c>
    </row>
    <row r="7" spans="2:12" ht="20.25" customHeight="1" thickBot="1" x14ac:dyDescent="0.4">
      <c r="B7" s="26" t="s">
        <v>10</v>
      </c>
      <c r="C7" s="29">
        <v>11.966226517101299</v>
      </c>
      <c r="D7" s="29">
        <v>37.8472222616195</v>
      </c>
      <c r="E7" s="29">
        <v>79.869417382945713</v>
      </c>
      <c r="F7" s="29">
        <v>84.025242051516614</v>
      </c>
      <c r="G7" s="29">
        <v>121.84477878358777</v>
      </c>
      <c r="H7" s="29">
        <v>150.73723679691409</v>
      </c>
      <c r="I7" s="29">
        <v>185.85399187027284</v>
      </c>
      <c r="J7" s="29">
        <v>221.18027302681446</v>
      </c>
      <c r="K7" s="29">
        <v>259.34498558918381</v>
      </c>
      <c r="L7" s="29">
        <v>295.8144437311185</v>
      </c>
    </row>
    <row r="8" spans="2:12" ht="20.25" customHeight="1" thickBot="1" x14ac:dyDescent="0.4">
      <c r="B8" s="27" t="s">
        <v>11</v>
      </c>
      <c r="C8" s="30">
        <v>82.004000000000133</v>
      </c>
      <c r="D8" s="30">
        <v>92.627999999999929</v>
      </c>
      <c r="E8" s="30">
        <v>97.267999999999802</v>
      </c>
      <c r="F8" s="30">
        <v>107.17243676376184</v>
      </c>
      <c r="G8" s="30">
        <v>116.60404076204927</v>
      </c>
      <c r="H8" s="30">
        <v>132.55347239390363</v>
      </c>
      <c r="I8" s="30">
        <v>153.46221644500986</v>
      </c>
      <c r="J8" s="30">
        <v>176.20503342282964</v>
      </c>
      <c r="K8" s="30">
        <v>202.67549961953938</v>
      </c>
      <c r="L8" s="30">
        <v>221.37771457436645</v>
      </c>
    </row>
    <row r="9" spans="2:12" ht="20.25" customHeight="1" thickBot="1" x14ac:dyDescent="0.4">
      <c r="B9" s="26" t="s">
        <v>12</v>
      </c>
      <c r="C9" s="29">
        <v>35.613</v>
      </c>
      <c r="D9" s="29">
        <v>44.223999999999997</v>
      </c>
      <c r="E9" s="29">
        <v>78.299000000000007</v>
      </c>
      <c r="F9" s="29">
        <v>105.16707426687847</v>
      </c>
      <c r="G9" s="29">
        <v>175.18005779576907</v>
      </c>
      <c r="H9" s="29">
        <v>250.91181722699241</v>
      </c>
      <c r="I9" s="29">
        <v>317.95539676272671</v>
      </c>
      <c r="J9" s="29">
        <v>403.62696514003153</v>
      </c>
      <c r="K9" s="29">
        <v>426.15678827414115</v>
      </c>
      <c r="L9" s="29">
        <v>432.77468873644978</v>
      </c>
    </row>
    <row r="10" spans="2:12" ht="20.25" customHeight="1" thickBot="1" x14ac:dyDescent="0.4">
      <c r="B10" s="33" t="s">
        <v>13</v>
      </c>
      <c r="C10" s="32">
        <v>1663.066839156329</v>
      </c>
      <c r="D10" s="32">
        <v>1664.7148842357687</v>
      </c>
      <c r="E10" s="32">
        <v>1625.01744756931</v>
      </c>
      <c r="F10" s="32">
        <v>1675.3649380440706</v>
      </c>
      <c r="G10" s="32">
        <v>1716.2323094066467</v>
      </c>
      <c r="H10" s="32">
        <v>1792.3101431170544</v>
      </c>
      <c r="I10" s="32">
        <v>1879.2269189321478</v>
      </c>
      <c r="J10" s="32">
        <v>2013.8598820686848</v>
      </c>
      <c r="K10" s="32">
        <v>2071.6447631019778</v>
      </c>
      <c r="L10" s="32">
        <v>2075.9445079945167</v>
      </c>
    </row>
    <row r="11" spans="2:12" ht="20.25" customHeight="1" x14ac:dyDescent="0.35"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2:12" ht="20.25" customHeight="1" thickBot="1" x14ac:dyDescent="0.4"/>
    <row r="13" spans="2:12" ht="20.25" customHeight="1" thickBot="1" x14ac:dyDescent="0.4">
      <c r="B13" s="31" t="s">
        <v>16</v>
      </c>
      <c r="C13" s="31" t="s">
        <v>17</v>
      </c>
      <c r="D13" s="31" t="s">
        <v>1</v>
      </c>
      <c r="E13" s="31" t="s">
        <v>32</v>
      </c>
      <c r="F13" s="31" t="s">
        <v>2</v>
      </c>
      <c r="G13" s="31" t="s">
        <v>3</v>
      </c>
      <c r="H13" s="31" t="s">
        <v>4</v>
      </c>
      <c r="I13" s="31" t="s">
        <v>5</v>
      </c>
      <c r="J13" s="31" t="s">
        <v>6</v>
      </c>
      <c r="K13" s="31" t="s">
        <v>7</v>
      </c>
      <c r="L13" s="31" t="s">
        <v>8</v>
      </c>
    </row>
    <row r="14" spans="2:12" ht="20.25" customHeight="1" thickTop="1" thickBot="1" x14ac:dyDescent="0.4">
      <c r="B14" s="25" t="s">
        <v>9</v>
      </c>
      <c r="C14" s="28">
        <v>1533.4836126392277</v>
      </c>
      <c r="D14" s="28">
        <v>1490.0166619741494</v>
      </c>
      <c r="E14" s="28">
        <v>1369.5830301863641</v>
      </c>
      <c r="F14" s="28">
        <v>1359.1629976664294</v>
      </c>
      <c r="G14" s="28">
        <v>1288.7184724915633</v>
      </c>
      <c r="H14" s="28">
        <v>1245.0631445559991</v>
      </c>
      <c r="I14" s="28">
        <v>1208.3802778683903</v>
      </c>
      <c r="J14" s="28">
        <v>1188.5080553028231</v>
      </c>
      <c r="K14" s="28">
        <v>1153.9343286548237</v>
      </c>
      <c r="L14" s="28">
        <v>1096.4182009970698</v>
      </c>
    </row>
    <row r="15" spans="2:12" ht="20.25" customHeight="1" thickBot="1" x14ac:dyDescent="0.4">
      <c r="B15" s="26" t="s">
        <v>10</v>
      </c>
      <c r="C15" s="29">
        <v>11.966226517101299</v>
      </c>
      <c r="D15" s="29">
        <v>37.8472222616195</v>
      </c>
      <c r="E15" s="29">
        <v>79.869417382945713</v>
      </c>
      <c r="F15" s="29">
        <v>80.830028705235279</v>
      </c>
      <c r="G15" s="29">
        <v>109.48578117185306</v>
      </c>
      <c r="H15" s="29">
        <v>131.88940308434624</v>
      </c>
      <c r="I15" s="29">
        <v>157.71468490170597</v>
      </c>
      <c r="J15" s="29">
        <v>190.49895751780662</v>
      </c>
      <c r="K15" s="29">
        <v>221.35972629938888</v>
      </c>
      <c r="L15" s="29">
        <v>257.43011669128185</v>
      </c>
    </row>
    <row r="16" spans="2:12" ht="20.25" customHeight="1" thickBot="1" x14ac:dyDescent="0.4">
      <c r="B16" s="27" t="s">
        <v>11</v>
      </c>
      <c r="C16" s="30">
        <v>82.004000000000133</v>
      </c>
      <c r="D16" s="30">
        <v>92.627999999999929</v>
      </c>
      <c r="E16" s="30">
        <v>97.267999999999802</v>
      </c>
      <c r="F16" s="30">
        <v>107.17243676376184</v>
      </c>
      <c r="G16" s="30">
        <v>116.60404076204927</v>
      </c>
      <c r="H16" s="30">
        <v>132.55347239390363</v>
      </c>
      <c r="I16" s="30">
        <v>150.89530314550777</v>
      </c>
      <c r="J16" s="30">
        <v>165.33330490338147</v>
      </c>
      <c r="K16" s="30">
        <v>178.20468947421074</v>
      </c>
      <c r="L16" s="30">
        <v>180.44095626611426</v>
      </c>
    </row>
    <row r="17" spans="2:12" ht="20.25" customHeight="1" thickBot="1" x14ac:dyDescent="0.4">
      <c r="B17" s="26" t="s">
        <v>12</v>
      </c>
      <c r="C17" s="29">
        <v>35.613</v>
      </c>
      <c r="D17" s="29">
        <v>44.223999999999997</v>
      </c>
      <c r="E17" s="29">
        <v>78.299000000000007</v>
      </c>
      <c r="F17" s="29">
        <v>97.720435979333075</v>
      </c>
      <c r="G17" s="29">
        <v>163.74741045971632</v>
      </c>
      <c r="H17" s="29">
        <v>240.8919890309275</v>
      </c>
      <c r="I17" s="29">
        <v>293.03872121545459</v>
      </c>
      <c r="J17" s="29">
        <v>364.51047110850209</v>
      </c>
      <c r="K17" s="29">
        <v>376.78547841208552</v>
      </c>
      <c r="L17" s="29">
        <v>373.05249155656674</v>
      </c>
    </row>
    <row r="18" spans="2:12" ht="20.25" customHeight="1" thickBot="1" x14ac:dyDescent="0.4">
      <c r="B18" s="33" t="s">
        <v>13</v>
      </c>
      <c r="C18" s="32">
        <v>1663.066839156329</v>
      </c>
      <c r="D18" s="32">
        <v>1664.7148842357687</v>
      </c>
      <c r="E18" s="32">
        <v>1625.01744756931</v>
      </c>
      <c r="F18" s="32">
        <v>1644.8858991147597</v>
      </c>
      <c r="G18" s="32">
        <v>1678.5557048851817</v>
      </c>
      <c r="H18" s="32">
        <v>1750.3980090651764</v>
      </c>
      <c r="I18" s="32">
        <v>1810.0289871310588</v>
      </c>
      <c r="J18" s="32">
        <v>1908.8507888325134</v>
      </c>
      <c r="K18" s="32">
        <v>1930.2842228405088</v>
      </c>
      <c r="L18" s="32">
        <v>1907.3417655110327</v>
      </c>
    </row>
    <row r="19" spans="2:12" ht="20.25" customHeight="1" x14ac:dyDescent="0.35"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2:12" ht="20.25" customHeight="1" thickBot="1" x14ac:dyDescent="0.4"/>
    <row r="21" spans="2:12" ht="20.25" customHeight="1" thickBot="1" x14ac:dyDescent="0.4">
      <c r="B21" s="31" t="s">
        <v>14</v>
      </c>
      <c r="C21" s="31" t="s">
        <v>17</v>
      </c>
      <c r="D21" s="31" t="s">
        <v>1</v>
      </c>
      <c r="E21" s="31" t="s">
        <v>32</v>
      </c>
      <c r="F21" s="31" t="s">
        <v>2</v>
      </c>
      <c r="G21" s="31" t="s">
        <v>3</v>
      </c>
      <c r="H21" s="31" t="s">
        <v>4</v>
      </c>
      <c r="I21" s="31" t="s">
        <v>5</v>
      </c>
      <c r="J21" s="31" t="s">
        <v>6</v>
      </c>
      <c r="K21" s="31" t="s">
        <v>7</v>
      </c>
      <c r="L21" s="31" t="s">
        <v>8</v>
      </c>
    </row>
    <row r="22" spans="2:12" ht="20.25" customHeight="1" thickTop="1" thickBot="1" x14ac:dyDescent="0.4">
      <c r="B22" s="25" t="s">
        <v>9</v>
      </c>
      <c r="C22" s="28">
        <v>1533.4836126392277</v>
      </c>
      <c r="D22" s="28">
        <v>1490.0166619741494</v>
      </c>
      <c r="E22" s="28">
        <v>1369.5830301863641</v>
      </c>
      <c r="F22" s="28">
        <v>1349.1360918393621</v>
      </c>
      <c r="G22" s="28">
        <v>1240.9714612368928</v>
      </c>
      <c r="H22" s="28">
        <v>1199.9900057183099</v>
      </c>
      <c r="I22" s="28">
        <v>1181.8111385131422</v>
      </c>
      <c r="J22" s="28">
        <v>1187.3484502675105</v>
      </c>
      <c r="K22" s="28">
        <v>1150.5322334542234</v>
      </c>
      <c r="L22" s="28">
        <v>1091.2588356606311</v>
      </c>
    </row>
    <row r="23" spans="2:12" ht="20.25" customHeight="1" thickBot="1" x14ac:dyDescent="0.4">
      <c r="B23" s="26" t="s">
        <v>10</v>
      </c>
      <c r="C23" s="29">
        <v>11.966226517101299</v>
      </c>
      <c r="D23" s="29">
        <v>37.8472222616195</v>
      </c>
      <c r="E23" s="29">
        <v>79.869417382945713</v>
      </c>
      <c r="F23" s="29">
        <v>55.098411020897174</v>
      </c>
      <c r="G23" s="29">
        <v>78.015586839128204</v>
      </c>
      <c r="H23" s="29">
        <v>94.987246096415802</v>
      </c>
      <c r="I23" s="29">
        <v>116.42460455678831</v>
      </c>
      <c r="J23" s="29">
        <v>147.67095291978418</v>
      </c>
      <c r="K23" s="29">
        <v>179.67096204773185</v>
      </c>
      <c r="L23" s="29">
        <v>217.84731347869129</v>
      </c>
    </row>
    <row r="24" spans="2:12" ht="20.25" customHeight="1" thickBot="1" x14ac:dyDescent="0.4">
      <c r="B24" s="27" t="s">
        <v>11</v>
      </c>
      <c r="C24" s="30">
        <v>82.004000000000133</v>
      </c>
      <c r="D24" s="30">
        <v>92.627999999999929</v>
      </c>
      <c r="E24" s="30">
        <v>97.267999999999802</v>
      </c>
      <c r="F24" s="30">
        <v>107.17243676376184</v>
      </c>
      <c r="G24" s="30">
        <v>116.60404076204927</v>
      </c>
      <c r="H24" s="30">
        <v>132.55347239390363</v>
      </c>
      <c r="I24" s="30">
        <v>150.89530314550777</v>
      </c>
      <c r="J24" s="30">
        <v>165.33330490338147</v>
      </c>
      <c r="K24" s="30">
        <v>178.20468947421074</v>
      </c>
      <c r="L24" s="30">
        <v>180.44095626611426</v>
      </c>
    </row>
    <row r="25" spans="2:12" ht="20.25" customHeight="1" thickBot="1" x14ac:dyDescent="0.4">
      <c r="B25" s="26" t="s">
        <v>12</v>
      </c>
      <c r="C25" s="29">
        <v>35.613</v>
      </c>
      <c r="D25" s="29">
        <v>44.223999999999997</v>
      </c>
      <c r="E25" s="29">
        <v>78.299000000000007</v>
      </c>
      <c r="F25" s="29">
        <v>89.693797691787694</v>
      </c>
      <c r="G25" s="29">
        <v>150.99911187366354</v>
      </c>
      <c r="H25" s="29">
        <v>226.20869518187823</v>
      </c>
      <c r="I25" s="29">
        <v>277.58896610868157</v>
      </c>
      <c r="J25" s="29">
        <v>335.7070690231817</v>
      </c>
      <c r="K25" s="29">
        <v>348.57393767635648</v>
      </c>
      <c r="L25" s="29">
        <v>346.07718539661539</v>
      </c>
    </row>
    <row r="26" spans="2:12" ht="20.25" customHeight="1" thickBot="1" x14ac:dyDescent="0.4">
      <c r="B26" s="33" t="s">
        <v>13</v>
      </c>
      <c r="C26" s="32">
        <v>1663.066839156329</v>
      </c>
      <c r="D26" s="32">
        <v>1664.7148842357687</v>
      </c>
      <c r="E26" s="32">
        <v>1625.01744756931</v>
      </c>
      <c r="F26" s="32">
        <v>1601.1007373158088</v>
      </c>
      <c r="G26" s="32">
        <v>1586.5902007117338</v>
      </c>
      <c r="H26" s="32">
        <v>1653.7394193905077</v>
      </c>
      <c r="I26" s="32">
        <v>1726.72001232412</v>
      </c>
      <c r="J26" s="32">
        <v>1836.059777113858</v>
      </c>
      <c r="K26" s="32">
        <v>1856.9818226525224</v>
      </c>
      <c r="L26" s="32">
        <v>1835.6242908020522</v>
      </c>
    </row>
    <row r="27" spans="2:12" ht="20.25" customHeight="1" x14ac:dyDescent="0.35"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2:12" ht="20.25" customHeight="1" x14ac:dyDescent="0.35"/>
    <row r="29" spans="2:12" ht="20.25" customHeight="1" x14ac:dyDescent="0.35">
      <c r="B29" s="2" t="s">
        <v>15</v>
      </c>
    </row>
    <row r="30" spans="2:12" ht="20.25" customHeight="1" x14ac:dyDescent="0.35">
      <c r="B30" s="2" t="s">
        <v>36</v>
      </c>
    </row>
    <row r="31" spans="2:12" ht="20.25" customHeight="1" x14ac:dyDescent="0.35">
      <c r="B31" s="2" t="s">
        <v>30</v>
      </c>
    </row>
    <row r="32" spans="2:12" ht="20.25" customHeight="1" x14ac:dyDescent="0.35">
      <c r="B32" s="36" t="s">
        <v>25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50607-525A-498A-927C-8879B3E1DFCF}">
  <dimension ref="B1:L32"/>
  <sheetViews>
    <sheetView zoomScale="110" zoomScaleNormal="110" workbookViewId="0"/>
  </sheetViews>
  <sheetFormatPr baseColWidth="10" defaultRowHeight="18.75" x14ac:dyDescent="0.35"/>
  <cols>
    <col min="1" max="1" width="6.85546875" style="2" customWidth="1"/>
    <col min="2" max="2" width="40.85546875" style="2" customWidth="1"/>
    <col min="3" max="16384" width="11.42578125" style="2"/>
  </cols>
  <sheetData>
    <row r="1" spans="2:12" ht="20.25" customHeight="1" x14ac:dyDescent="0.35"/>
    <row r="2" spans="2:12" ht="20.25" customHeight="1" x14ac:dyDescent="0.35">
      <c r="B2" s="1" t="s">
        <v>26</v>
      </c>
    </row>
    <row r="3" spans="2:12" ht="20.25" customHeight="1" x14ac:dyDescent="0.35">
      <c r="B3" s="2" t="s">
        <v>34</v>
      </c>
    </row>
    <row r="4" spans="2:12" ht="20.25" customHeight="1" thickBot="1" x14ac:dyDescent="0.4"/>
    <row r="5" spans="2:12" ht="20.25" customHeight="1" thickBot="1" x14ac:dyDescent="0.4">
      <c r="B5" s="17" t="s">
        <v>0</v>
      </c>
      <c r="C5" s="17" t="s">
        <v>17</v>
      </c>
      <c r="D5" s="17" t="s">
        <v>1</v>
      </c>
      <c r="E5" s="17" t="s">
        <v>32</v>
      </c>
      <c r="F5" s="17" t="s">
        <v>2</v>
      </c>
      <c r="G5" s="17" t="s">
        <v>3</v>
      </c>
      <c r="H5" s="17" t="s">
        <v>4</v>
      </c>
      <c r="I5" s="17" t="s">
        <v>5</v>
      </c>
      <c r="J5" s="17" t="s">
        <v>6</v>
      </c>
      <c r="K5" s="17" t="s">
        <v>7</v>
      </c>
      <c r="L5" s="17" t="s">
        <v>8</v>
      </c>
    </row>
    <row r="6" spans="2:12" ht="20.25" customHeight="1" thickTop="1" thickBot="1" x14ac:dyDescent="0.4">
      <c r="B6" s="22" t="s">
        <v>9</v>
      </c>
      <c r="C6" s="18">
        <v>3582.164263107139</v>
      </c>
      <c r="D6" s="18">
        <v>3586.5965207498471</v>
      </c>
      <c r="E6" s="18">
        <v>3683.2709455954227</v>
      </c>
      <c r="F6" s="18">
        <v>3597.9511984440783</v>
      </c>
      <c r="G6" s="18">
        <v>3380.8632480827496</v>
      </c>
      <c r="H6" s="18">
        <v>3462.43630451633</v>
      </c>
      <c r="I6" s="18">
        <v>3606.7873065011213</v>
      </c>
      <c r="J6" s="18">
        <v>3560.7995878096972</v>
      </c>
      <c r="K6" s="18">
        <v>3290.9144901235004</v>
      </c>
      <c r="L6" s="18">
        <v>3120.4049713809409</v>
      </c>
    </row>
    <row r="7" spans="2:12" ht="20.25" customHeight="1" thickBot="1" x14ac:dyDescent="0.4">
      <c r="B7" s="23" t="s">
        <v>10</v>
      </c>
      <c r="C7" s="19">
        <v>21.423213242900481</v>
      </c>
      <c r="D7" s="19">
        <v>42.554413208309917</v>
      </c>
      <c r="E7" s="19">
        <v>110.36505440457771</v>
      </c>
      <c r="F7" s="19">
        <v>183.3559853573521</v>
      </c>
      <c r="G7" s="19">
        <v>313.11013496996327</v>
      </c>
      <c r="H7" s="19">
        <v>447.73294206103577</v>
      </c>
      <c r="I7" s="19">
        <v>539.26239290543765</v>
      </c>
      <c r="J7" s="19">
        <v>554.93017412662903</v>
      </c>
      <c r="K7" s="19">
        <v>531.07973919859432</v>
      </c>
      <c r="L7" s="19">
        <v>487.48243864193608</v>
      </c>
    </row>
    <row r="8" spans="2:12" ht="20.25" customHeight="1" thickBot="1" x14ac:dyDescent="0.4">
      <c r="B8" s="24" t="s">
        <v>11</v>
      </c>
      <c r="C8" s="20">
        <v>99.691999999999993</v>
      </c>
      <c r="D8" s="20">
        <v>87.559000000000196</v>
      </c>
      <c r="E8" s="20">
        <v>83.377999999999702</v>
      </c>
      <c r="F8" s="20">
        <v>96.138491480889328</v>
      </c>
      <c r="G8" s="20">
        <v>96.85584207376327</v>
      </c>
      <c r="H8" s="20">
        <v>106.0584144467712</v>
      </c>
      <c r="I8" s="20">
        <v>124.108900840686</v>
      </c>
      <c r="J8" s="20">
        <v>140.34016570769447</v>
      </c>
      <c r="K8" s="20">
        <v>158.35375182159771</v>
      </c>
      <c r="L8" s="20">
        <v>173.76739140053667</v>
      </c>
    </row>
    <row r="9" spans="2:12" ht="20.25" customHeight="1" thickBot="1" x14ac:dyDescent="0.4">
      <c r="B9" s="23" t="s">
        <v>12</v>
      </c>
      <c r="C9" s="19">
        <v>140.01600000000002</v>
      </c>
      <c r="D9" s="19">
        <v>132.46299999999999</v>
      </c>
      <c r="E9" s="19">
        <v>167.52500000000001</v>
      </c>
      <c r="F9" s="19">
        <v>225.8114437966691</v>
      </c>
      <c r="G9" s="19">
        <v>312.15576643740974</v>
      </c>
      <c r="H9" s="19">
        <v>376.95923377556466</v>
      </c>
      <c r="I9" s="19">
        <v>402.41732627334522</v>
      </c>
      <c r="J9" s="19">
        <v>460.57388573192065</v>
      </c>
      <c r="K9" s="19">
        <v>455.17282022407483</v>
      </c>
      <c r="L9" s="19">
        <v>452.74447704999989</v>
      </c>
    </row>
    <row r="10" spans="2:12" ht="20.25" customHeight="1" thickTop="1" thickBot="1" x14ac:dyDescent="0.4">
      <c r="B10" s="16" t="s">
        <v>13</v>
      </c>
      <c r="C10" s="21">
        <v>3843.2954763500397</v>
      </c>
      <c r="D10" s="21">
        <v>3849.1739339581568</v>
      </c>
      <c r="E10" s="21">
        <v>4044.5390000000002</v>
      </c>
      <c r="F10" s="21">
        <v>4103.2571190789886</v>
      </c>
      <c r="G10" s="21">
        <v>4102.9849915638861</v>
      </c>
      <c r="H10" s="21">
        <v>4393.1868947997018</v>
      </c>
      <c r="I10" s="21">
        <v>4672.5759265205907</v>
      </c>
      <c r="J10" s="21">
        <v>4716.643813375942</v>
      </c>
      <c r="K10" s="21">
        <v>4435.5208013677675</v>
      </c>
      <c r="L10" s="21">
        <v>4234.3992784734137</v>
      </c>
    </row>
    <row r="11" spans="2:12" ht="20.25" customHeight="1" x14ac:dyDescent="0.35"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2:12" ht="20.25" customHeight="1" thickBot="1" x14ac:dyDescent="0.4"/>
    <row r="13" spans="2:12" ht="20.25" customHeight="1" thickBot="1" x14ac:dyDescent="0.4">
      <c r="B13" s="17" t="s">
        <v>16</v>
      </c>
      <c r="C13" s="17" t="s">
        <v>17</v>
      </c>
      <c r="D13" s="17" t="s">
        <v>1</v>
      </c>
      <c r="E13" s="17" t="s">
        <v>32</v>
      </c>
      <c r="F13" s="17" t="s">
        <v>2</v>
      </c>
      <c r="G13" s="17" t="s">
        <v>3</v>
      </c>
      <c r="H13" s="17" t="s">
        <v>4</v>
      </c>
      <c r="I13" s="17" t="s">
        <v>5</v>
      </c>
      <c r="J13" s="17" t="s">
        <v>6</v>
      </c>
      <c r="K13" s="17" t="s">
        <v>7</v>
      </c>
      <c r="L13" s="17" t="s">
        <v>8</v>
      </c>
    </row>
    <row r="14" spans="2:12" ht="20.25" customHeight="1" thickTop="1" thickBot="1" x14ac:dyDescent="0.4">
      <c r="B14" s="22" t="s">
        <v>9</v>
      </c>
      <c r="C14" s="18">
        <v>3582.164263107139</v>
      </c>
      <c r="D14" s="18">
        <v>3586.5965207498471</v>
      </c>
      <c r="E14" s="18">
        <v>3683.2709455954227</v>
      </c>
      <c r="F14" s="18">
        <v>3578.6925530637341</v>
      </c>
      <c r="G14" s="18">
        <v>3305.007991104902</v>
      </c>
      <c r="H14" s="18">
        <v>3315.8730396747715</v>
      </c>
      <c r="I14" s="18">
        <v>3348.6401994005419</v>
      </c>
      <c r="J14" s="18">
        <v>3276.0924366456065</v>
      </c>
      <c r="K14" s="18">
        <v>3003.1563154191754</v>
      </c>
      <c r="L14" s="18">
        <v>2815.3113508833967</v>
      </c>
    </row>
    <row r="15" spans="2:12" ht="20.25" customHeight="1" thickBot="1" x14ac:dyDescent="0.4">
      <c r="B15" s="23" t="s">
        <v>10</v>
      </c>
      <c r="C15" s="19">
        <v>21.423213242900481</v>
      </c>
      <c r="D15" s="19">
        <v>42.554413208309917</v>
      </c>
      <c r="E15" s="19">
        <v>110.36505440457771</v>
      </c>
      <c r="F15" s="19">
        <v>173.7636536004369</v>
      </c>
      <c r="G15" s="19">
        <v>255.45649450573771</v>
      </c>
      <c r="H15" s="19">
        <v>329.32224075666483</v>
      </c>
      <c r="I15" s="19">
        <v>380.16251923474425</v>
      </c>
      <c r="J15" s="19">
        <v>404.15689565478044</v>
      </c>
      <c r="K15" s="19">
        <v>367.44660137797098</v>
      </c>
      <c r="L15" s="19">
        <v>323.73884745853564</v>
      </c>
    </row>
    <row r="16" spans="2:12" ht="20.25" customHeight="1" thickBot="1" x14ac:dyDescent="0.4">
      <c r="B16" s="24" t="s">
        <v>11</v>
      </c>
      <c r="C16" s="20">
        <v>99.691999999999993</v>
      </c>
      <c r="D16" s="20">
        <v>87.559000000000196</v>
      </c>
      <c r="E16" s="20">
        <v>83.377999999999702</v>
      </c>
      <c r="F16" s="20">
        <v>96.138491480889328</v>
      </c>
      <c r="G16" s="20">
        <v>96.85584207376327</v>
      </c>
      <c r="H16" s="20">
        <v>106.0584144467712</v>
      </c>
      <c r="I16" s="20">
        <v>120.61119606625967</v>
      </c>
      <c r="J16" s="20">
        <v>126.61120131478299</v>
      </c>
      <c r="K16" s="20">
        <v>132.21518814484341</v>
      </c>
      <c r="L16" s="20">
        <v>133.87212180262941</v>
      </c>
    </row>
    <row r="17" spans="2:12" ht="20.25" customHeight="1" thickBot="1" x14ac:dyDescent="0.4">
      <c r="B17" s="23" t="s">
        <v>12</v>
      </c>
      <c r="C17" s="19">
        <v>140.01600000000002</v>
      </c>
      <c r="D17" s="19">
        <v>132.46299999999999</v>
      </c>
      <c r="E17" s="19">
        <v>167.52500000000001</v>
      </c>
      <c r="F17" s="19">
        <v>216.91413749479563</v>
      </c>
      <c r="G17" s="19">
        <v>298.91705772079411</v>
      </c>
      <c r="H17" s="19">
        <v>361.8403905802042</v>
      </c>
      <c r="I17" s="19">
        <v>377.96911813134813</v>
      </c>
      <c r="J17" s="19">
        <v>431.87045313490205</v>
      </c>
      <c r="K17" s="19">
        <v>415.81529271196086</v>
      </c>
      <c r="L17" s="19">
        <v>402.06494019717337</v>
      </c>
    </row>
    <row r="18" spans="2:12" ht="20.25" customHeight="1" thickTop="1" thickBot="1" x14ac:dyDescent="0.4">
      <c r="B18" s="16" t="s">
        <v>13</v>
      </c>
      <c r="C18" s="21">
        <v>3843.2954763500397</v>
      </c>
      <c r="D18" s="21">
        <v>3849.1739339581568</v>
      </c>
      <c r="E18" s="21">
        <v>4044.5390000000002</v>
      </c>
      <c r="F18" s="21">
        <v>4065.508835639856</v>
      </c>
      <c r="G18" s="21">
        <v>3956.2373854051971</v>
      </c>
      <c r="H18" s="21">
        <v>4113.0940854584114</v>
      </c>
      <c r="I18" s="21">
        <v>4227.3830328328941</v>
      </c>
      <c r="J18" s="21">
        <v>4238.7309867500717</v>
      </c>
      <c r="K18" s="21">
        <v>3918.6333976539509</v>
      </c>
      <c r="L18" s="21">
        <v>3674.9872603417348</v>
      </c>
    </row>
    <row r="19" spans="2:12" ht="20.25" customHeight="1" x14ac:dyDescent="0.35">
      <c r="C19" s="35"/>
      <c r="D19" s="35"/>
      <c r="E19" s="35"/>
      <c r="F19" s="35"/>
      <c r="G19" s="35"/>
      <c r="H19" s="35"/>
      <c r="I19" s="35"/>
      <c r="J19" s="35"/>
      <c r="K19" s="35"/>
      <c r="L19" s="35"/>
    </row>
    <row r="20" spans="2:12" ht="20.25" customHeight="1" thickBot="1" x14ac:dyDescent="0.4"/>
    <row r="21" spans="2:12" ht="20.25" customHeight="1" thickBot="1" x14ac:dyDescent="0.4">
      <c r="B21" s="17" t="s">
        <v>14</v>
      </c>
      <c r="C21" s="17" t="s">
        <v>17</v>
      </c>
      <c r="D21" s="17" t="s">
        <v>1</v>
      </c>
      <c r="E21" s="17" t="s">
        <v>32</v>
      </c>
      <c r="F21" s="17" t="s">
        <v>2</v>
      </c>
      <c r="G21" s="17" t="s">
        <v>3</v>
      </c>
      <c r="H21" s="17" t="s">
        <v>4</v>
      </c>
      <c r="I21" s="17" t="s">
        <v>5</v>
      </c>
      <c r="J21" s="17" t="s">
        <v>6</v>
      </c>
      <c r="K21" s="17" t="s">
        <v>7</v>
      </c>
      <c r="L21" s="17" t="s">
        <v>8</v>
      </c>
    </row>
    <row r="22" spans="2:12" ht="20.25" customHeight="1" thickTop="1" thickBot="1" x14ac:dyDescent="0.4">
      <c r="B22" s="22" t="s">
        <v>9</v>
      </c>
      <c r="C22" s="18">
        <v>3582.164263107139</v>
      </c>
      <c r="D22" s="18">
        <v>3586.5965207498471</v>
      </c>
      <c r="E22" s="18">
        <v>3683.2709455954227</v>
      </c>
      <c r="F22" s="18">
        <v>3517.1836645225922</v>
      </c>
      <c r="G22" s="18">
        <v>3275.7078489892097</v>
      </c>
      <c r="H22" s="18">
        <v>3254.7484307906766</v>
      </c>
      <c r="I22" s="18">
        <v>3207.5024976650939</v>
      </c>
      <c r="J22" s="18">
        <v>3101.4836819504667</v>
      </c>
      <c r="K22" s="18">
        <v>2867.943924646775</v>
      </c>
      <c r="L22" s="18">
        <v>2674.7375795596945</v>
      </c>
    </row>
    <row r="23" spans="2:12" ht="20.25" customHeight="1" thickBot="1" x14ac:dyDescent="0.4">
      <c r="B23" s="23" t="s">
        <v>10</v>
      </c>
      <c r="C23" s="19">
        <v>21.423213242900481</v>
      </c>
      <c r="D23" s="19">
        <v>42.554413208309917</v>
      </c>
      <c r="E23" s="19">
        <v>110.36505440457771</v>
      </c>
      <c r="F23" s="19">
        <v>69.220076197411572</v>
      </c>
      <c r="G23" s="19">
        <v>147.12095808647075</v>
      </c>
      <c r="H23" s="19">
        <v>211.69125182292615</v>
      </c>
      <c r="I23" s="19">
        <v>259.35929867265952</v>
      </c>
      <c r="J23" s="19">
        <v>286.84639399448537</v>
      </c>
      <c r="K23" s="19">
        <v>256.30066101803402</v>
      </c>
      <c r="L23" s="19">
        <v>221.17455509717246</v>
      </c>
    </row>
    <row r="24" spans="2:12" ht="20.25" customHeight="1" thickBot="1" x14ac:dyDescent="0.4">
      <c r="B24" s="24" t="s">
        <v>11</v>
      </c>
      <c r="C24" s="20">
        <v>99.691999999999993</v>
      </c>
      <c r="D24" s="20">
        <v>87.559000000000196</v>
      </c>
      <c r="E24" s="20">
        <v>83.377999999999702</v>
      </c>
      <c r="F24" s="20">
        <v>96.138491480889328</v>
      </c>
      <c r="G24" s="20">
        <v>96.85584207376327</v>
      </c>
      <c r="H24" s="20">
        <v>106.0584144467712</v>
      </c>
      <c r="I24" s="20">
        <v>120.61119606625967</v>
      </c>
      <c r="J24" s="20">
        <v>126.61120131478299</v>
      </c>
      <c r="K24" s="20">
        <v>132.21518814484341</v>
      </c>
      <c r="L24" s="20">
        <v>133.87212180262941</v>
      </c>
    </row>
    <row r="25" spans="2:12" ht="20.25" customHeight="1" thickBot="1" x14ac:dyDescent="0.4">
      <c r="B25" s="23" t="s">
        <v>12</v>
      </c>
      <c r="C25" s="19">
        <v>140.01600000000002</v>
      </c>
      <c r="D25" s="19">
        <v>132.46299999999999</v>
      </c>
      <c r="E25" s="19">
        <v>167.52500000000001</v>
      </c>
      <c r="F25" s="19">
        <v>207.45917274278605</v>
      </c>
      <c r="G25" s="19">
        <v>284.55003075567822</v>
      </c>
      <c r="H25" s="19">
        <v>345.23512647314027</v>
      </c>
      <c r="I25" s="19">
        <v>361.97744738358455</v>
      </c>
      <c r="J25" s="19">
        <v>384.91623493190298</v>
      </c>
      <c r="K25" s="19">
        <v>373.3719391305309</v>
      </c>
      <c r="L25" s="19">
        <v>362.08902024854825</v>
      </c>
    </row>
    <row r="26" spans="2:12" ht="20.25" customHeight="1" thickTop="1" thickBot="1" x14ac:dyDescent="0.4">
      <c r="B26" s="16" t="s">
        <v>13</v>
      </c>
      <c r="C26" s="21">
        <v>3843.2954763500397</v>
      </c>
      <c r="D26" s="21">
        <v>3849.1739339581568</v>
      </c>
      <c r="E26" s="21">
        <v>4044.5390000000002</v>
      </c>
      <c r="F26" s="21">
        <v>3890.0014049436791</v>
      </c>
      <c r="G26" s="21">
        <v>3804.2346799051215</v>
      </c>
      <c r="H26" s="21">
        <v>3917.7332235335139</v>
      </c>
      <c r="I26" s="21">
        <v>3949.4504397875976</v>
      </c>
      <c r="J26" s="21">
        <v>3899.8575121916383</v>
      </c>
      <c r="K26" s="21">
        <v>3629.8317129401835</v>
      </c>
      <c r="L26" s="21">
        <v>3391.8732767080446</v>
      </c>
    </row>
    <row r="27" spans="2:12" ht="20.25" customHeight="1" x14ac:dyDescent="0.35"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2:12" ht="20.25" customHeight="1" x14ac:dyDescent="0.35"/>
    <row r="29" spans="2:12" ht="20.25" customHeight="1" x14ac:dyDescent="0.35">
      <c r="B29" s="2" t="s">
        <v>15</v>
      </c>
    </row>
    <row r="30" spans="2:12" ht="20.25" customHeight="1" x14ac:dyDescent="0.35">
      <c r="B30" s="2" t="s">
        <v>37</v>
      </c>
    </row>
    <row r="31" spans="2:12" ht="20.25" customHeight="1" x14ac:dyDescent="0.35">
      <c r="B31" s="2" t="s">
        <v>30</v>
      </c>
    </row>
    <row r="32" spans="2:12" ht="20.25" customHeight="1" x14ac:dyDescent="0.35">
      <c r="B32" s="2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BC044-6E05-4DE6-8025-F09D206D3758}">
  <dimension ref="B1:L32"/>
  <sheetViews>
    <sheetView zoomScale="110" zoomScaleNormal="110" workbookViewId="0"/>
  </sheetViews>
  <sheetFormatPr baseColWidth="10" defaultRowHeight="18.75" x14ac:dyDescent="0.35"/>
  <cols>
    <col min="1" max="1" width="6.85546875" style="2" customWidth="1"/>
    <col min="2" max="2" width="40.85546875" style="2" customWidth="1"/>
    <col min="3" max="16384" width="11.42578125" style="2"/>
  </cols>
  <sheetData>
    <row r="1" spans="2:12" ht="20.25" customHeight="1" x14ac:dyDescent="0.35"/>
    <row r="2" spans="2:12" ht="20.25" customHeight="1" x14ac:dyDescent="0.35">
      <c r="B2" s="1" t="s">
        <v>27</v>
      </c>
    </row>
    <row r="3" spans="2:12" ht="20.25" customHeight="1" x14ac:dyDescent="0.35">
      <c r="B3" s="2" t="s">
        <v>33</v>
      </c>
    </row>
    <row r="4" spans="2:12" ht="20.25" customHeight="1" thickBot="1" x14ac:dyDescent="0.4"/>
    <row r="5" spans="2:12" ht="20.25" customHeight="1" thickBot="1" x14ac:dyDescent="0.4">
      <c r="B5" s="3" t="s">
        <v>0</v>
      </c>
      <c r="C5" s="3" t="s">
        <v>17</v>
      </c>
      <c r="D5" s="3" t="s">
        <v>1</v>
      </c>
      <c r="E5" s="3" t="s">
        <v>32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8</v>
      </c>
    </row>
    <row r="6" spans="2:12" ht="20.25" customHeight="1" thickTop="1" thickBot="1" x14ac:dyDescent="0.4">
      <c r="B6" s="4" t="s">
        <v>9</v>
      </c>
      <c r="C6" s="5">
        <v>57.691000000000003</v>
      </c>
      <c r="D6" s="5">
        <v>114.777</v>
      </c>
      <c r="E6" s="5">
        <v>210.48400000000001</v>
      </c>
      <c r="F6" s="5">
        <v>237.26861594607715</v>
      </c>
      <c r="G6" s="5">
        <v>242.77805717308976</v>
      </c>
      <c r="H6" s="5">
        <v>230.2542969330828</v>
      </c>
      <c r="I6" s="5">
        <v>198.41380121043986</v>
      </c>
      <c r="J6" s="5">
        <v>169.42549108053205</v>
      </c>
      <c r="K6" s="5">
        <v>146.09215862399699</v>
      </c>
      <c r="L6" s="5">
        <v>125.63105210168219</v>
      </c>
    </row>
    <row r="7" spans="2:12" ht="20.25" customHeight="1" thickBot="1" x14ac:dyDescent="0.4">
      <c r="B7" s="6" t="s">
        <v>10</v>
      </c>
      <c r="C7" s="7">
        <v>0</v>
      </c>
      <c r="D7" s="7">
        <v>0</v>
      </c>
      <c r="E7" s="7">
        <v>0</v>
      </c>
      <c r="F7" s="7">
        <v>1.4106495883274444</v>
      </c>
      <c r="G7" s="7">
        <v>3.4151343109421788</v>
      </c>
      <c r="H7" s="7">
        <v>5.4513928723363136</v>
      </c>
      <c r="I7" s="7">
        <v>6.0605571305694346</v>
      </c>
      <c r="J7" s="7">
        <v>6.2206968278892774</v>
      </c>
      <c r="K7" s="7">
        <v>5.9989944487276246</v>
      </c>
      <c r="L7" s="7">
        <v>5.6324807949907605</v>
      </c>
    </row>
    <row r="8" spans="2:12" ht="20.25" customHeight="1" thickBot="1" x14ac:dyDescent="0.4">
      <c r="B8" s="8" t="s">
        <v>11</v>
      </c>
      <c r="C8" s="9">
        <v>0.33599999999999852</v>
      </c>
      <c r="D8" s="9">
        <v>0.19799999999999329</v>
      </c>
      <c r="E8" s="9">
        <v>0.1939999999999884</v>
      </c>
      <c r="F8" s="9">
        <v>0.17944366000892698</v>
      </c>
      <c r="G8" s="9">
        <v>0.15332477876749556</v>
      </c>
      <c r="H8" s="9">
        <v>0.11122228600386261</v>
      </c>
      <c r="I8" s="9">
        <v>0.17044672596492855</v>
      </c>
      <c r="J8" s="9">
        <v>0.64653956407000801</v>
      </c>
      <c r="K8" s="9">
        <v>1.5638274444244662</v>
      </c>
      <c r="L8" s="9">
        <v>2.1942137360957696</v>
      </c>
    </row>
    <row r="9" spans="2:12" ht="20.25" customHeight="1" thickBot="1" x14ac:dyDescent="0.4">
      <c r="B9" s="6" t="s">
        <v>12</v>
      </c>
      <c r="C9" s="7">
        <v>0.39400000000000002</v>
      </c>
      <c r="D9" s="7">
        <v>0.191</v>
      </c>
      <c r="E9" s="7">
        <v>0.20499999999999999</v>
      </c>
      <c r="F9" s="7">
        <v>0.40295969376462215</v>
      </c>
      <c r="G9" s="7">
        <v>1.001132260445835</v>
      </c>
      <c r="H9" s="7">
        <v>1.2083427045374611</v>
      </c>
      <c r="I9" s="7">
        <v>1.4101184947072174</v>
      </c>
      <c r="J9" s="7">
        <v>2.1577190359820579</v>
      </c>
      <c r="K9" s="7">
        <v>2.7444459802985541</v>
      </c>
      <c r="L9" s="7">
        <v>3.1497368393385585</v>
      </c>
    </row>
    <row r="10" spans="2:12" ht="20.25" customHeight="1" thickBot="1" x14ac:dyDescent="0.4">
      <c r="B10" s="10" t="s">
        <v>13</v>
      </c>
      <c r="C10" s="11">
        <v>58.420962436887343</v>
      </c>
      <c r="D10" s="11">
        <v>115.16600000000001</v>
      </c>
      <c r="E10" s="11">
        <v>210.88300000000001</v>
      </c>
      <c r="F10" s="11">
        <v>239.26166888817812</v>
      </c>
      <c r="G10" s="11">
        <v>247.34764852324528</v>
      </c>
      <c r="H10" s="11">
        <v>237.02525479596045</v>
      </c>
      <c r="I10" s="11">
        <v>206.05492356168142</v>
      </c>
      <c r="J10" s="11">
        <v>178.45044650847339</v>
      </c>
      <c r="K10" s="11">
        <v>156.39942649744765</v>
      </c>
      <c r="L10" s="11">
        <v>136.60748347210728</v>
      </c>
    </row>
    <row r="11" spans="2:12" ht="20.25" customHeight="1" x14ac:dyDescent="0.35"/>
    <row r="12" spans="2:12" ht="20.25" customHeight="1" thickBot="1" x14ac:dyDescent="0.4"/>
    <row r="13" spans="2:12" ht="20.25" customHeight="1" thickBot="1" x14ac:dyDescent="0.4">
      <c r="B13" s="3" t="s">
        <v>16</v>
      </c>
      <c r="C13" s="3" t="s">
        <v>17</v>
      </c>
      <c r="D13" s="3" t="s">
        <v>1</v>
      </c>
      <c r="E13" s="3" t="s">
        <v>32</v>
      </c>
      <c r="F13" s="3" t="s">
        <v>2</v>
      </c>
      <c r="G13" s="3" t="s">
        <v>3</v>
      </c>
      <c r="H13" s="3" t="s">
        <v>4</v>
      </c>
      <c r="I13" s="3" t="s">
        <v>5</v>
      </c>
      <c r="J13" s="3" t="s">
        <v>6</v>
      </c>
      <c r="K13" s="3" t="s">
        <v>7</v>
      </c>
      <c r="L13" s="3" t="s">
        <v>8</v>
      </c>
    </row>
    <row r="14" spans="2:12" ht="20.25" customHeight="1" thickTop="1" thickBot="1" x14ac:dyDescent="0.4">
      <c r="B14" s="4" t="s">
        <v>9</v>
      </c>
      <c r="C14" s="5">
        <v>57.691000000000003</v>
      </c>
      <c r="D14" s="5">
        <v>114.777</v>
      </c>
      <c r="E14" s="5">
        <v>210.48400000000001</v>
      </c>
      <c r="F14" s="5">
        <v>228.66270216565053</v>
      </c>
      <c r="G14" s="5">
        <v>230.05479481912923</v>
      </c>
      <c r="H14" s="5">
        <v>216.37017030745332</v>
      </c>
      <c r="I14" s="5">
        <v>184.75133612078614</v>
      </c>
      <c r="J14" s="5">
        <v>156.73812207173231</v>
      </c>
      <c r="K14" s="5">
        <v>134.33291267754217</v>
      </c>
      <c r="L14" s="5">
        <v>119.67185369773313</v>
      </c>
    </row>
    <row r="15" spans="2:12" ht="20.25" customHeight="1" thickBot="1" x14ac:dyDescent="0.4">
      <c r="B15" s="6" t="s">
        <v>10</v>
      </c>
      <c r="C15" s="7">
        <v>0</v>
      </c>
      <c r="D15" s="7">
        <v>0</v>
      </c>
      <c r="E15" s="7">
        <v>0</v>
      </c>
      <c r="F15" s="7">
        <v>1.3781477180772359</v>
      </c>
      <c r="G15" s="7">
        <v>2.5280692151671738</v>
      </c>
      <c r="H15" s="7">
        <v>3.2113636988154504</v>
      </c>
      <c r="I15" s="7">
        <v>3.373209109851381</v>
      </c>
      <c r="J15" s="7">
        <v>3.4478809245176891</v>
      </c>
      <c r="K15" s="7">
        <v>3.2892866628903894</v>
      </c>
      <c r="L15" s="7">
        <v>3.0370162444306938</v>
      </c>
    </row>
    <row r="16" spans="2:12" ht="20.25" customHeight="1" thickBot="1" x14ac:dyDescent="0.4">
      <c r="B16" s="8" t="s">
        <v>11</v>
      </c>
      <c r="C16" s="9">
        <v>0.33599999999999852</v>
      </c>
      <c r="D16" s="9">
        <v>0.19799999999999329</v>
      </c>
      <c r="E16" s="9">
        <v>0.1939999999999884</v>
      </c>
      <c r="F16" s="9">
        <v>0.17944366000892698</v>
      </c>
      <c r="G16" s="9">
        <v>0.15332477876749556</v>
      </c>
      <c r="H16" s="9">
        <v>0.11122228600386261</v>
      </c>
      <c r="I16" s="9">
        <v>0.10611827537601123</v>
      </c>
      <c r="J16" s="9">
        <v>0.43917551523044268</v>
      </c>
      <c r="K16" s="9">
        <v>0.98162955681953934</v>
      </c>
      <c r="L16" s="9">
        <v>1.0490543200177576</v>
      </c>
    </row>
    <row r="17" spans="2:12" ht="20.25" customHeight="1" thickBot="1" x14ac:dyDescent="0.4">
      <c r="B17" s="6" t="s">
        <v>12</v>
      </c>
      <c r="C17" s="7">
        <v>0.39400000000000002</v>
      </c>
      <c r="D17" s="7">
        <v>0.191</v>
      </c>
      <c r="E17" s="7">
        <v>0.20499999999999999</v>
      </c>
      <c r="F17" s="7">
        <v>0.40295969376462215</v>
      </c>
      <c r="G17" s="7">
        <v>1.001132260445835</v>
      </c>
      <c r="H17" s="7">
        <v>1.2083427045374611</v>
      </c>
      <c r="I17" s="7">
        <v>0.85828081347813467</v>
      </c>
      <c r="J17" s="7">
        <v>1.1650666985883018</v>
      </c>
      <c r="K17" s="7">
        <v>1.5061650248051406</v>
      </c>
      <c r="L17" s="7">
        <v>1.5627695205465661</v>
      </c>
    </row>
    <row r="18" spans="2:12" ht="20.25" customHeight="1" thickBot="1" x14ac:dyDescent="0.4">
      <c r="B18" s="10" t="s">
        <v>13</v>
      </c>
      <c r="C18" s="11">
        <v>58.420962436887343</v>
      </c>
      <c r="D18" s="11">
        <v>115.16600000000001</v>
      </c>
      <c r="E18" s="11">
        <v>210.88300000000001</v>
      </c>
      <c r="F18" s="11">
        <v>230.6232532375013</v>
      </c>
      <c r="G18" s="11">
        <v>233.73732107350972</v>
      </c>
      <c r="H18" s="11">
        <v>220.90109899681011</v>
      </c>
      <c r="I18" s="11">
        <v>189.08894431949167</v>
      </c>
      <c r="J18" s="11">
        <v>161.79024521006872</v>
      </c>
      <c r="K18" s="11">
        <v>140.10999392205724</v>
      </c>
      <c r="L18" s="11">
        <v>125.32069378272814</v>
      </c>
    </row>
    <row r="19" spans="2:12" ht="20.25" customHeight="1" x14ac:dyDescent="0.35"/>
    <row r="20" spans="2:12" ht="20.25" customHeight="1" thickBot="1" x14ac:dyDescent="0.4"/>
    <row r="21" spans="2:12" ht="20.25" customHeight="1" thickBot="1" x14ac:dyDescent="0.4">
      <c r="B21" s="3" t="s">
        <v>14</v>
      </c>
      <c r="C21" s="3" t="s">
        <v>17</v>
      </c>
      <c r="D21" s="3" t="s">
        <v>1</v>
      </c>
      <c r="E21" s="3" t="s">
        <v>32</v>
      </c>
      <c r="F21" s="3" t="s">
        <v>2</v>
      </c>
      <c r="G21" s="3" t="s">
        <v>3</v>
      </c>
      <c r="H21" s="3" t="s">
        <v>4</v>
      </c>
      <c r="I21" s="3" t="s">
        <v>5</v>
      </c>
      <c r="J21" s="3" t="s">
        <v>6</v>
      </c>
      <c r="K21" s="3" t="s">
        <v>7</v>
      </c>
      <c r="L21" s="3" t="s">
        <v>8</v>
      </c>
    </row>
    <row r="22" spans="2:12" ht="20.25" customHeight="1" thickTop="1" thickBot="1" x14ac:dyDescent="0.4">
      <c r="B22" s="4" t="s">
        <v>9</v>
      </c>
      <c r="C22" s="5">
        <v>57.691000000000003</v>
      </c>
      <c r="D22" s="5">
        <v>114.777</v>
      </c>
      <c r="E22" s="5">
        <v>210.48400000000001</v>
      </c>
      <c r="F22" s="5">
        <v>223.39524147221803</v>
      </c>
      <c r="G22" s="5">
        <v>224.31467319300421</v>
      </c>
      <c r="H22" s="5">
        <v>208.89750288450043</v>
      </c>
      <c r="I22" s="5">
        <v>173.62438730818556</v>
      </c>
      <c r="J22" s="5">
        <v>143.13769759992823</v>
      </c>
      <c r="K22" s="5">
        <v>119.63521968675644</v>
      </c>
      <c r="L22" s="5">
        <v>104.18997797577643</v>
      </c>
    </row>
    <row r="23" spans="2:12" ht="20.25" customHeight="1" thickBot="1" x14ac:dyDescent="0.4">
      <c r="B23" s="6" t="s">
        <v>10</v>
      </c>
      <c r="C23" s="7">
        <v>0</v>
      </c>
      <c r="D23" s="7">
        <v>0</v>
      </c>
      <c r="E23" s="7">
        <v>0</v>
      </c>
      <c r="F23" s="7">
        <v>1.3781477180772359</v>
      </c>
      <c r="G23" s="7">
        <v>2.5280692151671738</v>
      </c>
      <c r="H23" s="7">
        <v>3.2113636988154504</v>
      </c>
      <c r="I23" s="7">
        <v>3.373209109851381</v>
      </c>
      <c r="J23" s="7">
        <v>3.4478809245176891</v>
      </c>
      <c r="K23" s="7">
        <v>3.2892866628903894</v>
      </c>
      <c r="L23" s="7">
        <v>3.0370162444306938</v>
      </c>
    </row>
    <row r="24" spans="2:12" ht="20.25" customHeight="1" thickBot="1" x14ac:dyDescent="0.4">
      <c r="B24" s="8" t="s">
        <v>11</v>
      </c>
      <c r="C24" s="9">
        <v>0.33599999999999852</v>
      </c>
      <c r="D24" s="9">
        <v>0.19799999999999329</v>
      </c>
      <c r="E24" s="9">
        <v>0.1939999999999884</v>
      </c>
      <c r="F24" s="9">
        <v>0.17944366000892698</v>
      </c>
      <c r="G24" s="9">
        <v>0.15332477876749556</v>
      </c>
      <c r="H24" s="9">
        <v>0.11122228600386261</v>
      </c>
      <c r="I24" s="9">
        <v>0.10611827537601123</v>
      </c>
      <c r="J24" s="9">
        <v>0.43917551523044268</v>
      </c>
      <c r="K24" s="9">
        <v>0.98162955681953934</v>
      </c>
      <c r="L24" s="9">
        <v>1.0490543200177576</v>
      </c>
    </row>
    <row r="25" spans="2:12" ht="20.25" customHeight="1" thickBot="1" x14ac:dyDescent="0.4">
      <c r="B25" s="6" t="s">
        <v>12</v>
      </c>
      <c r="C25" s="7">
        <v>0.39400000000000002</v>
      </c>
      <c r="D25" s="7">
        <v>0.191</v>
      </c>
      <c r="E25" s="7">
        <v>0.20499999999999999</v>
      </c>
      <c r="F25" s="7">
        <v>0.40295969376462215</v>
      </c>
      <c r="G25" s="7">
        <v>1.001132260445835</v>
      </c>
      <c r="H25" s="7">
        <v>1.2083427045374611</v>
      </c>
      <c r="I25" s="7">
        <v>0.85828081347813467</v>
      </c>
      <c r="J25" s="7">
        <v>1.1650666985883018</v>
      </c>
      <c r="K25" s="7">
        <v>1.5061650248051406</v>
      </c>
      <c r="L25" s="7">
        <v>1.5627695205465661</v>
      </c>
    </row>
    <row r="26" spans="2:12" ht="20.25" customHeight="1" thickBot="1" x14ac:dyDescent="0.4">
      <c r="B26" s="10" t="s">
        <v>13</v>
      </c>
      <c r="C26" s="11">
        <v>58.420962436887343</v>
      </c>
      <c r="D26" s="11">
        <v>115.16600000000001</v>
      </c>
      <c r="E26" s="11">
        <v>210.88300000000001</v>
      </c>
      <c r="F26" s="11">
        <v>225.35579254406881</v>
      </c>
      <c r="G26" s="11">
        <v>227.9971994473847</v>
      </c>
      <c r="H26" s="11">
        <v>213.42843157385721</v>
      </c>
      <c r="I26" s="11">
        <v>177.9619955068911</v>
      </c>
      <c r="J26" s="11">
        <v>148.18982073826464</v>
      </c>
      <c r="K26" s="11">
        <v>125.41230093127152</v>
      </c>
      <c r="L26" s="11">
        <v>109.83881806077144</v>
      </c>
    </row>
    <row r="27" spans="2:12" ht="20.25" customHeight="1" x14ac:dyDescent="0.35"/>
    <row r="28" spans="2:12" ht="20.25" customHeight="1" x14ac:dyDescent="0.35"/>
    <row r="29" spans="2:12" ht="20.25" customHeight="1" x14ac:dyDescent="0.35">
      <c r="B29" s="2" t="s">
        <v>15</v>
      </c>
    </row>
    <row r="30" spans="2:12" ht="20.25" customHeight="1" x14ac:dyDescent="0.35">
      <c r="B30" s="2" t="s">
        <v>36</v>
      </c>
    </row>
    <row r="31" spans="2:12" ht="20.25" customHeight="1" x14ac:dyDescent="0.35">
      <c r="B31" s="2" t="s">
        <v>30</v>
      </c>
    </row>
    <row r="32" spans="2:12" ht="20.25" customHeight="1" x14ac:dyDescent="0.35">
      <c r="B32" s="2" t="s">
        <v>25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D0167-1557-42DA-BD49-9724D54C83C3}">
  <dimension ref="B2:L184"/>
  <sheetViews>
    <sheetView zoomScaleNormal="100" workbookViewId="0"/>
  </sheetViews>
  <sheetFormatPr baseColWidth="10" defaultRowHeight="18.75" x14ac:dyDescent="0.35"/>
  <cols>
    <col min="1" max="1" width="6.85546875" style="2" customWidth="1"/>
    <col min="2" max="2" width="40.85546875" style="2" customWidth="1"/>
    <col min="3" max="16384" width="11.42578125" style="2"/>
  </cols>
  <sheetData>
    <row r="2" spans="2:12" x14ac:dyDescent="0.35">
      <c r="B2" s="1" t="s">
        <v>24</v>
      </c>
    </row>
    <row r="3" spans="2:12" x14ac:dyDescent="0.35">
      <c r="B3" s="2" t="s">
        <v>33</v>
      </c>
    </row>
    <row r="4" spans="2:12" ht="19.5" thickBot="1" x14ac:dyDescent="0.4"/>
    <row r="5" spans="2:12" ht="19.5" thickBot="1" x14ac:dyDescent="0.4">
      <c r="B5" s="31" t="s">
        <v>0</v>
      </c>
      <c r="C5" s="31" t="s">
        <v>17</v>
      </c>
      <c r="D5" s="31" t="s">
        <v>1</v>
      </c>
      <c r="E5" s="31" t="s">
        <v>32</v>
      </c>
      <c r="F5" s="31" t="s">
        <v>2</v>
      </c>
      <c r="G5" s="31" t="s">
        <v>3</v>
      </c>
      <c r="H5" s="31" t="s">
        <v>4</v>
      </c>
      <c r="I5" s="31" t="s">
        <v>5</v>
      </c>
      <c r="J5" s="31" t="s">
        <v>6</v>
      </c>
      <c r="K5" s="31" t="s">
        <v>7</v>
      </c>
      <c r="L5" s="31" t="s">
        <v>8</v>
      </c>
    </row>
    <row r="6" spans="2:12" ht="20.25" thickTop="1" thickBot="1" x14ac:dyDescent="0.4">
      <c r="B6" s="25" t="s">
        <v>9</v>
      </c>
      <c r="C6" s="28">
        <v>1533.4836126392277</v>
      </c>
      <c r="D6" s="28">
        <v>1490.0166619741494</v>
      </c>
      <c r="E6" s="28">
        <v>1369.5830301863641</v>
      </c>
      <c r="F6" s="28">
        <v>1379.0001849619136</v>
      </c>
      <c r="G6" s="28">
        <v>1302.6034320652407</v>
      </c>
      <c r="H6" s="28">
        <v>1258.1076166992445</v>
      </c>
      <c r="I6" s="28">
        <v>1221.9553138541382</v>
      </c>
      <c r="J6" s="28">
        <v>1212.8476104790088</v>
      </c>
      <c r="K6" s="28">
        <v>1183.4674896191136</v>
      </c>
      <c r="L6" s="28">
        <v>1125.9776609525823</v>
      </c>
    </row>
    <row r="7" spans="2:12" ht="19.5" thickBot="1" x14ac:dyDescent="0.4">
      <c r="B7" s="26" t="s">
        <v>10</v>
      </c>
      <c r="C7" s="29">
        <v>11.966226517101299</v>
      </c>
      <c r="D7" s="29">
        <v>37.8472222616195</v>
      </c>
      <c r="E7" s="29">
        <v>79.869417382945713</v>
      </c>
      <c r="F7" s="29">
        <v>84.025242051516614</v>
      </c>
      <c r="G7" s="29">
        <v>121.84477878358777</v>
      </c>
      <c r="H7" s="29">
        <v>150.73723679691409</v>
      </c>
      <c r="I7" s="29">
        <v>185.85399187027284</v>
      </c>
      <c r="J7" s="29">
        <v>221.18027302681446</v>
      </c>
      <c r="K7" s="29">
        <v>259.34498558918381</v>
      </c>
      <c r="L7" s="29">
        <v>295.8144437311185</v>
      </c>
    </row>
    <row r="8" spans="2:12" ht="19.5" thickBot="1" x14ac:dyDescent="0.4">
      <c r="B8" s="27" t="s">
        <v>11</v>
      </c>
      <c r="C8" s="30">
        <v>82.004000000000133</v>
      </c>
      <c r="D8" s="30">
        <v>92.627999999999929</v>
      </c>
      <c r="E8" s="30">
        <v>97.267999999999802</v>
      </c>
      <c r="F8" s="30">
        <v>107.17243676376184</v>
      </c>
      <c r="G8" s="30">
        <v>116.60404076204927</v>
      </c>
      <c r="H8" s="30">
        <v>132.55347239390363</v>
      </c>
      <c r="I8" s="30">
        <v>153.46221644500986</v>
      </c>
      <c r="J8" s="30">
        <v>176.20503342282964</v>
      </c>
      <c r="K8" s="30">
        <v>202.67549961953938</v>
      </c>
      <c r="L8" s="30">
        <v>221.37771457436645</v>
      </c>
    </row>
    <row r="9" spans="2:12" ht="19.5" thickBot="1" x14ac:dyDescent="0.4">
      <c r="B9" s="26" t="s">
        <v>12</v>
      </c>
      <c r="C9" s="29">
        <v>35.613</v>
      </c>
      <c r="D9" s="29">
        <v>44.223999999999997</v>
      </c>
      <c r="E9" s="29">
        <v>78.299000000000007</v>
      </c>
      <c r="F9" s="29">
        <v>105.16707426687847</v>
      </c>
      <c r="G9" s="29">
        <v>175.18005779576907</v>
      </c>
      <c r="H9" s="29">
        <v>250.91181722699241</v>
      </c>
      <c r="I9" s="29">
        <v>317.95539676272671</v>
      </c>
      <c r="J9" s="29">
        <v>403.62696514003153</v>
      </c>
      <c r="K9" s="29">
        <v>426.15678827414115</v>
      </c>
      <c r="L9" s="29">
        <v>432.77468873644978</v>
      </c>
    </row>
    <row r="10" spans="2:12" ht="19.5" thickBot="1" x14ac:dyDescent="0.4">
      <c r="B10" s="33" t="s">
        <v>13</v>
      </c>
      <c r="C10" s="32">
        <v>1663.066839156329</v>
      </c>
      <c r="D10" s="32">
        <v>1664.7148842357687</v>
      </c>
      <c r="E10" s="32">
        <v>1625.01744756931</v>
      </c>
      <c r="F10" s="32">
        <v>1675.3649380440706</v>
      </c>
      <c r="G10" s="32">
        <v>1716.2323094066467</v>
      </c>
      <c r="H10" s="32">
        <v>1792.3101431170544</v>
      </c>
      <c r="I10" s="32">
        <v>1879.2269189321478</v>
      </c>
      <c r="J10" s="32">
        <v>2013.8598820686848</v>
      </c>
      <c r="K10" s="32">
        <v>2071.6447631019778</v>
      </c>
      <c r="L10" s="32">
        <v>2075.9445079945167</v>
      </c>
    </row>
    <row r="12" spans="2:12" ht="19.5" thickBot="1" x14ac:dyDescent="0.4"/>
    <row r="13" spans="2:12" ht="19.5" thickBot="1" x14ac:dyDescent="0.4">
      <c r="B13" s="31" t="s">
        <v>16</v>
      </c>
      <c r="C13" s="31" t="s">
        <v>17</v>
      </c>
      <c r="D13" s="31" t="s">
        <v>1</v>
      </c>
      <c r="E13" s="31" t="s">
        <v>32</v>
      </c>
      <c r="F13" s="31" t="s">
        <v>2</v>
      </c>
      <c r="G13" s="31" t="s">
        <v>3</v>
      </c>
      <c r="H13" s="31" t="s">
        <v>4</v>
      </c>
      <c r="I13" s="31" t="s">
        <v>5</v>
      </c>
      <c r="J13" s="31" t="s">
        <v>6</v>
      </c>
      <c r="K13" s="31" t="s">
        <v>7</v>
      </c>
      <c r="L13" s="31" t="s">
        <v>8</v>
      </c>
    </row>
    <row r="14" spans="2:12" ht="20.25" thickTop="1" thickBot="1" x14ac:dyDescent="0.4">
      <c r="B14" s="25" t="s">
        <v>9</v>
      </c>
      <c r="C14" s="28">
        <v>1533.4836126392277</v>
      </c>
      <c r="D14" s="28">
        <v>1490.0166619741494</v>
      </c>
      <c r="E14" s="28">
        <v>1369.5830301863641</v>
      </c>
      <c r="F14" s="28">
        <v>1359.1629976664294</v>
      </c>
      <c r="G14" s="28">
        <v>1288.7184724915633</v>
      </c>
      <c r="H14" s="28">
        <v>1245.0631445559991</v>
      </c>
      <c r="I14" s="28">
        <v>1208.3802778683903</v>
      </c>
      <c r="J14" s="28">
        <v>1188.5080553028231</v>
      </c>
      <c r="K14" s="28">
        <v>1153.9343286548237</v>
      </c>
      <c r="L14" s="28">
        <v>1096.4182009970698</v>
      </c>
    </row>
    <row r="15" spans="2:12" ht="19.5" thickBot="1" x14ac:dyDescent="0.4">
      <c r="B15" s="26" t="s">
        <v>10</v>
      </c>
      <c r="C15" s="29">
        <v>11.966226517101299</v>
      </c>
      <c r="D15" s="29">
        <v>37.8472222616195</v>
      </c>
      <c r="E15" s="29">
        <v>79.869417382945713</v>
      </c>
      <c r="F15" s="29">
        <v>80.830028705235279</v>
      </c>
      <c r="G15" s="29">
        <v>109.48578117185306</v>
      </c>
      <c r="H15" s="29">
        <v>131.88940308434624</v>
      </c>
      <c r="I15" s="29">
        <v>157.71468490170597</v>
      </c>
      <c r="J15" s="29">
        <v>190.49895751780662</v>
      </c>
      <c r="K15" s="29">
        <v>221.35972629938888</v>
      </c>
      <c r="L15" s="29">
        <v>257.43011669128185</v>
      </c>
    </row>
    <row r="16" spans="2:12" ht="19.5" thickBot="1" x14ac:dyDescent="0.4">
      <c r="B16" s="27" t="s">
        <v>11</v>
      </c>
      <c r="C16" s="30">
        <v>82.004000000000133</v>
      </c>
      <c r="D16" s="30">
        <v>92.627999999999929</v>
      </c>
      <c r="E16" s="30">
        <v>97.267999999999802</v>
      </c>
      <c r="F16" s="30">
        <v>107.17243676376184</v>
      </c>
      <c r="G16" s="30">
        <v>116.60404076204927</v>
      </c>
      <c r="H16" s="30">
        <v>132.55347239390363</v>
      </c>
      <c r="I16" s="30">
        <v>150.89530314550777</v>
      </c>
      <c r="J16" s="30">
        <v>165.33330490338147</v>
      </c>
      <c r="K16" s="30">
        <v>178.20468947421074</v>
      </c>
      <c r="L16" s="30">
        <v>180.44095626611426</v>
      </c>
    </row>
    <row r="17" spans="2:12" ht="19.5" thickBot="1" x14ac:dyDescent="0.4">
      <c r="B17" s="26" t="s">
        <v>12</v>
      </c>
      <c r="C17" s="29">
        <v>35.613</v>
      </c>
      <c r="D17" s="29">
        <v>44.223999999999997</v>
      </c>
      <c r="E17" s="29">
        <v>78.299000000000007</v>
      </c>
      <c r="F17" s="29">
        <v>97.720435979333075</v>
      </c>
      <c r="G17" s="29">
        <v>163.74741045971632</v>
      </c>
      <c r="H17" s="29">
        <v>240.8919890309275</v>
      </c>
      <c r="I17" s="29">
        <v>293.03872121545459</v>
      </c>
      <c r="J17" s="29">
        <v>364.51047110850209</v>
      </c>
      <c r="K17" s="29">
        <v>376.78547841208552</v>
      </c>
      <c r="L17" s="29">
        <v>373.05249155656674</v>
      </c>
    </row>
    <row r="18" spans="2:12" ht="19.5" thickBot="1" x14ac:dyDescent="0.4">
      <c r="B18" s="33" t="s">
        <v>13</v>
      </c>
      <c r="C18" s="32">
        <v>1663.066839156329</v>
      </c>
      <c r="D18" s="32">
        <v>1664.7148842357687</v>
      </c>
      <c r="E18" s="32">
        <v>1625.01744756931</v>
      </c>
      <c r="F18" s="32">
        <v>1644.8858991147597</v>
      </c>
      <c r="G18" s="32">
        <v>1678.5557048851817</v>
      </c>
      <c r="H18" s="32">
        <v>1750.3980090651764</v>
      </c>
      <c r="I18" s="32">
        <v>1810.0289871310588</v>
      </c>
      <c r="J18" s="32">
        <v>1908.8507888325134</v>
      </c>
      <c r="K18" s="32">
        <v>1930.2842228405088</v>
      </c>
      <c r="L18" s="32">
        <v>1907.3417655110327</v>
      </c>
    </row>
    <row r="20" spans="2:12" ht="19.5" thickBot="1" x14ac:dyDescent="0.4"/>
    <row r="21" spans="2:12" ht="19.5" thickBot="1" x14ac:dyDescent="0.4">
      <c r="B21" s="31" t="s">
        <v>14</v>
      </c>
      <c r="C21" s="31" t="s">
        <v>17</v>
      </c>
      <c r="D21" s="31" t="s">
        <v>1</v>
      </c>
      <c r="E21" s="31" t="s">
        <v>32</v>
      </c>
      <c r="F21" s="31" t="s">
        <v>2</v>
      </c>
      <c r="G21" s="31" t="s">
        <v>3</v>
      </c>
      <c r="H21" s="31" t="s">
        <v>4</v>
      </c>
      <c r="I21" s="31" t="s">
        <v>5</v>
      </c>
      <c r="J21" s="31" t="s">
        <v>6</v>
      </c>
      <c r="K21" s="31" t="s">
        <v>7</v>
      </c>
      <c r="L21" s="31" t="s">
        <v>8</v>
      </c>
    </row>
    <row r="22" spans="2:12" ht="20.25" thickTop="1" thickBot="1" x14ac:dyDescent="0.4">
      <c r="B22" s="25" t="s">
        <v>9</v>
      </c>
      <c r="C22" s="28">
        <v>1533.4836126392277</v>
      </c>
      <c r="D22" s="28">
        <v>1490.0166619741494</v>
      </c>
      <c r="E22" s="28">
        <v>1369.5830301863641</v>
      </c>
      <c r="F22" s="28">
        <v>1349.1360918393621</v>
      </c>
      <c r="G22" s="28">
        <v>1240.9714612368928</v>
      </c>
      <c r="H22" s="28">
        <v>1199.9900057183099</v>
      </c>
      <c r="I22" s="28">
        <v>1181.8111385131422</v>
      </c>
      <c r="J22" s="28">
        <v>1187.3484502675105</v>
      </c>
      <c r="K22" s="28">
        <v>1150.5322334542234</v>
      </c>
      <c r="L22" s="28">
        <v>1091.2588356606311</v>
      </c>
    </row>
    <row r="23" spans="2:12" ht="19.5" thickBot="1" x14ac:dyDescent="0.4">
      <c r="B23" s="26" t="s">
        <v>10</v>
      </c>
      <c r="C23" s="29">
        <v>11.966226517101299</v>
      </c>
      <c r="D23" s="29">
        <v>37.8472222616195</v>
      </c>
      <c r="E23" s="29">
        <v>79.869417382945713</v>
      </c>
      <c r="F23" s="29">
        <v>55.098411020897174</v>
      </c>
      <c r="G23" s="29">
        <v>78.015586839128204</v>
      </c>
      <c r="H23" s="29">
        <v>94.987246096415802</v>
      </c>
      <c r="I23" s="29">
        <v>116.42460455678831</v>
      </c>
      <c r="J23" s="29">
        <v>147.67095291978418</v>
      </c>
      <c r="K23" s="29">
        <v>179.67096204773185</v>
      </c>
      <c r="L23" s="29">
        <v>217.84731347869129</v>
      </c>
    </row>
    <row r="24" spans="2:12" ht="19.5" thickBot="1" x14ac:dyDescent="0.4">
      <c r="B24" s="27" t="s">
        <v>11</v>
      </c>
      <c r="C24" s="30">
        <v>82.004000000000133</v>
      </c>
      <c r="D24" s="30">
        <v>92.627999999999929</v>
      </c>
      <c r="E24" s="30">
        <v>97.267999999999802</v>
      </c>
      <c r="F24" s="30">
        <v>107.17243676376184</v>
      </c>
      <c r="G24" s="30">
        <v>116.60404076204927</v>
      </c>
      <c r="H24" s="30">
        <v>132.55347239390363</v>
      </c>
      <c r="I24" s="30">
        <v>150.89530314550777</v>
      </c>
      <c r="J24" s="30">
        <v>165.33330490338147</v>
      </c>
      <c r="K24" s="30">
        <v>178.20468947421074</v>
      </c>
      <c r="L24" s="30">
        <v>180.44095626611426</v>
      </c>
    </row>
    <row r="25" spans="2:12" ht="19.5" thickBot="1" x14ac:dyDescent="0.4">
      <c r="B25" s="26" t="s">
        <v>12</v>
      </c>
      <c r="C25" s="29">
        <v>35.613</v>
      </c>
      <c r="D25" s="29">
        <v>44.223999999999997</v>
      </c>
      <c r="E25" s="29">
        <v>78.299000000000007</v>
      </c>
      <c r="F25" s="29">
        <v>89.693797691787694</v>
      </c>
      <c r="G25" s="29">
        <v>150.99911187366354</v>
      </c>
      <c r="H25" s="29">
        <v>226.20869518187823</v>
      </c>
      <c r="I25" s="29">
        <v>277.58896610868157</v>
      </c>
      <c r="J25" s="29">
        <v>335.7070690231817</v>
      </c>
      <c r="K25" s="29">
        <v>348.57393767635648</v>
      </c>
      <c r="L25" s="29">
        <v>346.07718539661539</v>
      </c>
    </row>
    <row r="26" spans="2:12" ht="19.5" thickBot="1" x14ac:dyDescent="0.4">
      <c r="B26" s="33" t="s">
        <v>13</v>
      </c>
      <c r="C26" s="32">
        <v>1663.066839156329</v>
      </c>
      <c r="D26" s="32">
        <v>1664.7148842357687</v>
      </c>
      <c r="E26" s="32">
        <v>1625.01744756931</v>
      </c>
      <c r="F26" s="32">
        <v>1601.1007373158088</v>
      </c>
      <c r="G26" s="32">
        <v>1586.5902007117338</v>
      </c>
      <c r="H26" s="32">
        <v>1653.7394193905077</v>
      </c>
      <c r="I26" s="32">
        <v>1726.72001232412</v>
      </c>
      <c r="J26" s="32">
        <v>1836.059777113858</v>
      </c>
      <c r="K26" s="32">
        <v>1856.9818226525224</v>
      </c>
      <c r="L26" s="32">
        <v>1835.6242908020522</v>
      </c>
    </row>
    <row r="32" spans="2:12" x14ac:dyDescent="0.35">
      <c r="B32" s="1" t="s">
        <v>26</v>
      </c>
    </row>
    <row r="33" spans="2:12" x14ac:dyDescent="0.35">
      <c r="B33" s="2" t="s">
        <v>34</v>
      </c>
    </row>
    <row r="34" spans="2:12" ht="19.5" thickBot="1" x14ac:dyDescent="0.4"/>
    <row r="35" spans="2:12" ht="19.5" thickBot="1" x14ac:dyDescent="0.4">
      <c r="B35" s="17" t="s">
        <v>0</v>
      </c>
      <c r="C35" s="17" t="s">
        <v>17</v>
      </c>
      <c r="D35" s="17" t="s">
        <v>1</v>
      </c>
      <c r="E35" s="17" t="s">
        <v>32</v>
      </c>
      <c r="F35" s="17" t="s">
        <v>2</v>
      </c>
      <c r="G35" s="17" t="s">
        <v>3</v>
      </c>
      <c r="H35" s="17" t="s">
        <v>4</v>
      </c>
      <c r="I35" s="17" t="s">
        <v>5</v>
      </c>
      <c r="J35" s="17" t="s">
        <v>6</v>
      </c>
      <c r="K35" s="17" t="s">
        <v>7</v>
      </c>
      <c r="L35" s="17" t="s">
        <v>8</v>
      </c>
    </row>
    <row r="36" spans="2:12" ht="20.25" thickTop="1" thickBot="1" x14ac:dyDescent="0.4">
      <c r="B36" s="22" t="s">
        <v>9</v>
      </c>
      <c r="C36" s="18">
        <v>3582.164263107139</v>
      </c>
      <c r="D36" s="18">
        <v>3586.5965207498471</v>
      </c>
      <c r="E36" s="18">
        <v>3683.2709455954227</v>
      </c>
      <c r="F36" s="18">
        <v>3597.9511984440783</v>
      </c>
      <c r="G36" s="18">
        <v>3380.8632480827496</v>
      </c>
      <c r="H36" s="18">
        <v>3462.43630451633</v>
      </c>
      <c r="I36" s="18">
        <v>3606.7873065011213</v>
      </c>
      <c r="J36" s="18">
        <v>3560.7995878096972</v>
      </c>
      <c r="K36" s="18">
        <v>3290.9144901235004</v>
      </c>
      <c r="L36" s="18">
        <v>3120.4049713809409</v>
      </c>
    </row>
    <row r="37" spans="2:12" ht="19.5" thickBot="1" x14ac:dyDescent="0.4">
      <c r="B37" s="23" t="s">
        <v>10</v>
      </c>
      <c r="C37" s="19">
        <v>21.423213242900481</v>
      </c>
      <c r="D37" s="19">
        <v>42.554413208309917</v>
      </c>
      <c r="E37" s="19">
        <v>110.36505440457771</v>
      </c>
      <c r="F37" s="19">
        <v>183.3559853573521</v>
      </c>
      <c r="G37" s="19">
        <v>313.11013496996327</v>
      </c>
      <c r="H37" s="19">
        <v>447.73294206103577</v>
      </c>
      <c r="I37" s="19">
        <v>539.26239290543765</v>
      </c>
      <c r="J37" s="19">
        <v>554.93017412662903</v>
      </c>
      <c r="K37" s="19">
        <v>531.07973919859432</v>
      </c>
      <c r="L37" s="19">
        <v>487.48243864193608</v>
      </c>
    </row>
    <row r="38" spans="2:12" ht="19.5" thickBot="1" x14ac:dyDescent="0.4">
      <c r="B38" s="24" t="s">
        <v>11</v>
      </c>
      <c r="C38" s="20">
        <v>99.691999999999993</v>
      </c>
      <c r="D38" s="20">
        <v>87.559000000000196</v>
      </c>
      <c r="E38" s="20">
        <v>83.377999999999702</v>
      </c>
      <c r="F38" s="20">
        <v>96.138491480889328</v>
      </c>
      <c r="G38" s="20">
        <v>96.85584207376327</v>
      </c>
      <c r="H38" s="20">
        <v>106.0584144467712</v>
      </c>
      <c r="I38" s="20">
        <v>124.108900840686</v>
      </c>
      <c r="J38" s="20">
        <v>140.34016570769447</v>
      </c>
      <c r="K38" s="20">
        <v>158.35375182159771</v>
      </c>
      <c r="L38" s="20">
        <v>173.76739140053667</v>
      </c>
    </row>
    <row r="39" spans="2:12" ht="19.5" thickBot="1" x14ac:dyDescent="0.4">
      <c r="B39" s="23" t="s">
        <v>12</v>
      </c>
      <c r="C39" s="19">
        <v>140.01600000000002</v>
      </c>
      <c r="D39" s="19">
        <v>132.46299999999999</v>
      </c>
      <c r="E39" s="19">
        <v>167.52500000000001</v>
      </c>
      <c r="F39" s="19">
        <v>225.8114437966691</v>
      </c>
      <c r="G39" s="19">
        <v>312.15576643740974</v>
      </c>
      <c r="H39" s="19">
        <v>376.95923377556466</v>
      </c>
      <c r="I39" s="19">
        <v>402.41732627334522</v>
      </c>
      <c r="J39" s="19">
        <v>460.57388573192065</v>
      </c>
      <c r="K39" s="19">
        <v>455.17282022407483</v>
      </c>
      <c r="L39" s="19">
        <v>452.74447704999989</v>
      </c>
    </row>
    <row r="40" spans="2:12" ht="20.25" thickTop="1" thickBot="1" x14ac:dyDescent="0.4">
      <c r="B40" s="16" t="s">
        <v>13</v>
      </c>
      <c r="C40" s="21">
        <v>3843.2954763500397</v>
      </c>
      <c r="D40" s="21">
        <v>3849.1739339581568</v>
      </c>
      <c r="E40" s="21">
        <v>4044.5390000000002</v>
      </c>
      <c r="F40" s="21">
        <v>4103.2571190789886</v>
      </c>
      <c r="G40" s="21">
        <v>4102.9849915638861</v>
      </c>
      <c r="H40" s="21">
        <v>4393.1868947997018</v>
      </c>
      <c r="I40" s="21">
        <v>4672.5759265205907</v>
      </c>
      <c r="J40" s="21">
        <v>4716.643813375942</v>
      </c>
      <c r="K40" s="21">
        <v>4435.5208013677675</v>
      </c>
      <c r="L40" s="21">
        <v>4234.3992784734137</v>
      </c>
    </row>
    <row r="42" spans="2:12" ht="19.5" thickBot="1" x14ac:dyDescent="0.4"/>
    <row r="43" spans="2:12" ht="19.5" thickBot="1" x14ac:dyDescent="0.4">
      <c r="B43" s="17" t="s">
        <v>16</v>
      </c>
      <c r="C43" s="17" t="s">
        <v>17</v>
      </c>
      <c r="D43" s="17" t="s">
        <v>1</v>
      </c>
      <c r="E43" s="17" t="s">
        <v>32</v>
      </c>
      <c r="F43" s="17" t="s">
        <v>2</v>
      </c>
      <c r="G43" s="17" t="s">
        <v>3</v>
      </c>
      <c r="H43" s="17" t="s">
        <v>4</v>
      </c>
      <c r="I43" s="17" t="s">
        <v>5</v>
      </c>
      <c r="J43" s="17" t="s">
        <v>6</v>
      </c>
      <c r="K43" s="17" t="s">
        <v>7</v>
      </c>
      <c r="L43" s="17" t="s">
        <v>8</v>
      </c>
    </row>
    <row r="44" spans="2:12" ht="20.25" thickTop="1" thickBot="1" x14ac:dyDescent="0.4">
      <c r="B44" s="22" t="s">
        <v>9</v>
      </c>
      <c r="C44" s="18">
        <v>3582.164263107139</v>
      </c>
      <c r="D44" s="18">
        <v>3586.5965207498471</v>
      </c>
      <c r="E44" s="18">
        <v>3683.2709455954227</v>
      </c>
      <c r="F44" s="18">
        <v>3578.6925530637341</v>
      </c>
      <c r="G44" s="18">
        <v>3305.007991104902</v>
      </c>
      <c r="H44" s="18">
        <v>3315.8730396747715</v>
      </c>
      <c r="I44" s="18">
        <v>3348.6401994005419</v>
      </c>
      <c r="J44" s="18">
        <v>3276.0924366456065</v>
      </c>
      <c r="K44" s="18">
        <v>3003.1563154191754</v>
      </c>
      <c r="L44" s="18">
        <v>2815.3113508833967</v>
      </c>
    </row>
    <row r="45" spans="2:12" ht="19.5" thickBot="1" x14ac:dyDescent="0.4">
      <c r="B45" s="23" t="s">
        <v>10</v>
      </c>
      <c r="C45" s="19">
        <v>21.423213242900481</v>
      </c>
      <c r="D45" s="19">
        <v>42.554413208309917</v>
      </c>
      <c r="E45" s="19">
        <v>110.36505440457771</v>
      </c>
      <c r="F45" s="19">
        <v>173.7636536004369</v>
      </c>
      <c r="G45" s="19">
        <v>255.45649450573771</v>
      </c>
      <c r="H45" s="19">
        <v>329.32224075666483</v>
      </c>
      <c r="I45" s="19">
        <v>380.16251923474425</v>
      </c>
      <c r="J45" s="19">
        <v>404.15689565478044</v>
      </c>
      <c r="K45" s="19">
        <v>367.44660137797098</v>
      </c>
      <c r="L45" s="19">
        <v>323.73884745853564</v>
      </c>
    </row>
    <row r="46" spans="2:12" ht="19.5" thickBot="1" x14ac:dyDescent="0.4">
      <c r="B46" s="24" t="s">
        <v>11</v>
      </c>
      <c r="C46" s="20">
        <v>99.691999999999993</v>
      </c>
      <c r="D46" s="20">
        <v>87.559000000000196</v>
      </c>
      <c r="E46" s="20">
        <v>83.377999999999702</v>
      </c>
      <c r="F46" s="20">
        <v>96.138491480889328</v>
      </c>
      <c r="G46" s="20">
        <v>96.85584207376327</v>
      </c>
      <c r="H46" s="20">
        <v>106.0584144467712</v>
      </c>
      <c r="I46" s="20">
        <v>120.61119606625967</v>
      </c>
      <c r="J46" s="20">
        <v>126.61120131478299</v>
      </c>
      <c r="K46" s="20">
        <v>132.21518814484341</v>
      </c>
      <c r="L46" s="20">
        <v>133.87212180262941</v>
      </c>
    </row>
    <row r="47" spans="2:12" ht="19.5" thickBot="1" x14ac:dyDescent="0.4">
      <c r="B47" s="23" t="s">
        <v>12</v>
      </c>
      <c r="C47" s="19">
        <v>140.01600000000002</v>
      </c>
      <c r="D47" s="19">
        <v>132.46299999999999</v>
      </c>
      <c r="E47" s="19">
        <v>167.52500000000001</v>
      </c>
      <c r="F47" s="19">
        <v>216.91413749479563</v>
      </c>
      <c r="G47" s="19">
        <v>298.91705772079411</v>
      </c>
      <c r="H47" s="19">
        <v>361.8403905802042</v>
      </c>
      <c r="I47" s="19">
        <v>377.96911813134813</v>
      </c>
      <c r="J47" s="19">
        <v>431.87045313490205</v>
      </c>
      <c r="K47" s="19">
        <v>415.81529271196086</v>
      </c>
      <c r="L47" s="19">
        <v>402.06494019717337</v>
      </c>
    </row>
    <row r="48" spans="2:12" ht="20.25" thickTop="1" thickBot="1" x14ac:dyDescent="0.4">
      <c r="B48" s="16" t="s">
        <v>13</v>
      </c>
      <c r="C48" s="21">
        <v>3843.2954763500397</v>
      </c>
      <c r="D48" s="21">
        <v>3849.1739339581568</v>
      </c>
      <c r="E48" s="21">
        <v>4044.5390000000002</v>
      </c>
      <c r="F48" s="21">
        <v>4065.508835639856</v>
      </c>
      <c r="G48" s="21">
        <v>3956.2373854051971</v>
      </c>
      <c r="H48" s="21">
        <v>4113.0940854584114</v>
      </c>
      <c r="I48" s="21">
        <v>4227.3830328328941</v>
      </c>
      <c r="J48" s="21">
        <v>4238.7309867500717</v>
      </c>
      <c r="K48" s="21">
        <v>3918.6333976539509</v>
      </c>
      <c r="L48" s="21">
        <v>3674.9872603417348</v>
      </c>
    </row>
    <row r="50" spans="2:12" ht="19.5" thickBot="1" x14ac:dyDescent="0.4"/>
    <row r="51" spans="2:12" ht="19.5" thickBot="1" x14ac:dyDescent="0.4">
      <c r="B51" s="17" t="s">
        <v>14</v>
      </c>
      <c r="C51" s="17" t="s">
        <v>17</v>
      </c>
      <c r="D51" s="17" t="s">
        <v>1</v>
      </c>
      <c r="E51" s="17" t="s">
        <v>32</v>
      </c>
      <c r="F51" s="17" t="s">
        <v>2</v>
      </c>
      <c r="G51" s="17" t="s">
        <v>3</v>
      </c>
      <c r="H51" s="17" t="s">
        <v>4</v>
      </c>
      <c r="I51" s="17" t="s">
        <v>5</v>
      </c>
      <c r="J51" s="17" t="s">
        <v>6</v>
      </c>
      <c r="K51" s="17" t="s">
        <v>7</v>
      </c>
      <c r="L51" s="17" t="s">
        <v>8</v>
      </c>
    </row>
    <row r="52" spans="2:12" ht="20.25" thickTop="1" thickBot="1" x14ac:dyDescent="0.4">
      <c r="B52" s="22" t="s">
        <v>9</v>
      </c>
      <c r="C52" s="18">
        <v>3582.164263107139</v>
      </c>
      <c r="D52" s="18">
        <v>3586.5965207498471</v>
      </c>
      <c r="E52" s="18">
        <v>3683.2709455954227</v>
      </c>
      <c r="F52" s="18">
        <v>3517.1836645225922</v>
      </c>
      <c r="G52" s="18">
        <v>3275.7078489892097</v>
      </c>
      <c r="H52" s="18">
        <v>3254.7484307906766</v>
      </c>
      <c r="I52" s="18">
        <v>3207.5024976650939</v>
      </c>
      <c r="J52" s="18">
        <v>3101.4836819504667</v>
      </c>
      <c r="K52" s="18">
        <v>2867.943924646775</v>
      </c>
      <c r="L52" s="18">
        <v>2674.7375795596945</v>
      </c>
    </row>
    <row r="53" spans="2:12" ht="19.5" thickBot="1" x14ac:dyDescent="0.4">
      <c r="B53" s="23" t="s">
        <v>10</v>
      </c>
      <c r="C53" s="19">
        <v>21.423213242900481</v>
      </c>
      <c r="D53" s="19">
        <v>42.554413208309917</v>
      </c>
      <c r="E53" s="19">
        <v>110.36505440457771</v>
      </c>
      <c r="F53" s="19">
        <v>69.220076197411572</v>
      </c>
      <c r="G53" s="19">
        <v>147.12095808647075</v>
      </c>
      <c r="H53" s="19">
        <v>211.69125182292615</v>
      </c>
      <c r="I53" s="19">
        <v>259.35929867265952</v>
      </c>
      <c r="J53" s="19">
        <v>286.84639399448537</v>
      </c>
      <c r="K53" s="19">
        <v>256.30066101803402</v>
      </c>
      <c r="L53" s="19">
        <v>221.17455509717246</v>
      </c>
    </row>
    <row r="54" spans="2:12" ht="19.5" thickBot="1" x14ac:dyDescent="0.4">
      <c r="B54" s="24" t="s">
        <v>11</v>
      </c>
      <c r="C54" s="20">
        <v>99.691999999999993</v>
      </c>
      <c r="D54" s="20">
        <v>87.559000000000196</v>
      </c>
      <c r="E54" s="20">
        <v>83.377999999999702</v>
      </c>
      <c r="F54" s="20">
        <v>96.138491480889328</v>
      </c>
      <c r="G54" s="20">
        <v>96.85584207376327</v>
      </c>
      <c r="H54" s="20">
        <v>106.0584144467712</v>
      </c>
      <c r="I54" s="20">
        <v>120.61119606625967</v>
      </c>
      <c r="J54" s="20">
        <v>126.61120131478299</v>
      </c>
      <c r="K54" s="20">
        <v>132.21518814484341</v>
      </c>
      <c r="L54" s="20">
        <v>133.87212180262941</v>
      </c>
    </row>
    <row r="55" spans="2:12" ht="19.5" thickBot="1" x14ac:dyDescent="0.4">
      <c r="B55" s="23" t="s">
        <v>12</v>
      </c>
      <c r="C55" s="19">
        <v>140.01600000000002</v>
      </c>
      <c r="D55" s="19">
        <v>132.46299999999999</v>
      </c>
      <c r="E55" s="19">
        <v>167.52500000000001</v>
      </c>
      <c r="F55" s="19">
        <v>207.45917274278605</v>
      </c>
      <c r="G55" s="19">
        <v>284.55003075567822</v>
      </c>
      <c r="H55" s="19">
        <v>345.23512647314027</v>
      </c>
      <c r="I55" s="19">
        <v>361.97744738358455</v>
      </c>
      <c r="J55" s="19">
        <v>384.91623493190298</v>
      </c>
      <c r="K55" s="19">
        <v>373.3719391305309</v>
      </c>
      <c r="L55" s="19">
        <v>362.08902024854825</v>
      </c>
    </row>
    <row r="56" spans="2:12" ht="20.25" thickTop="1" thickBot="1" x14ac:dyDescent="0.4">
      <c r="B56" s="16" t="s">
        <v>13</v>
      </c>
      <c r="C56" s="21">
        <v>3843.2954763500397</v>
      </c>
      <c r="D56" s="21">
        <v>3849.1739339581568</v>
      </c>
      <c r="E56" s="21">
        <v>4044.5390000000002</v>
      </c>
      <c r="F56" s="21">
        <v>3890.0014049436791</v>
      </c>
      <c r="G56" s="21">
        <v>3804.2346799051215</v>
      </c>
      <c r="H56" s="21">
        <v>3917.7332235335139</v>
      </c>
      <c r="I56" s="21">
        <v>3949.4504397875976</v>
      </c>
      <c r="J56" s="21">
        <v>3899.8575121916383</v>
      </c>
      <c r="K56" s="21">
        <v>3629.8317129401835</v>
      </c>
      <c r="L56" s="21">
        <v>3391.8732767080446</v>
      </c>
    </row>
    <row r="62" spans="2:12" x14ac:dyDescent="0.35">
      <c r="B62" s="1" t="s">
        <v>27</v>
      </c>
    </row>
    <row r="63" spans="2:12" x14ac:dyDescent="0.35">
      <c r="B63" s="2" t="s">
        <v>33</v>
      </c>
    </row>
    <row r="64" spans="2:12" ht="19.5" thickBot="1" x14ac:dyDescent="0.4"/>
    <row r="65" spans="2:12" ht="19.5" thickBot="1" x14ac:dyDescent="0.4">
      <c r="B65" s="3" t="s">
        <v>0</v>
      </c>
      <c r="C65" s="3" t="s">
        <v>17</v>
      </c>
      <c r="D65" s="3" t="s">
        <v>1</v>
      </c>
      <c r="E65" s="3" t="s">
        <v>32</v>
      </c>
      <c r="F65" s="3" t="s">
        <v>2</v>
      </c>
      <c r="G65" s="3" t="s">
        <v>3</v>
      </c>
      <c r="H65" s="3" t="s">
        <v>4</v>
      </c>
      <c r="I65" s="3" t="s">
        <v>5</v>
      </c>
      <c r="J65" s="3" t="s">
        <v>6</v>
      </c>
      <c r="K65" s="3" t="s">
        <v>7</v>
      </c>
      <c r="L65" s="3" t="s">
        <v>8</v>
      </c>
    </row>
    <row r="66" spans="2:12" ht="20.25" thickTop="1" thickBot="1" x14ac:dyDescent="0.4">
      <c r="B66" s="4" t="s">
        <v>9</v>
      </c>
      <c r="C66" s="12">
        <v>57.691000000000003</v>
      </c>
      <c r="D66" s="12">
        <v>114.777</v>
      </c>
      <c r="E66" s="12">
        <v>210.48400000000001</v>
      </c>
      <c r="F66" s="12">
        <v>237.26861594607715</v>
      </c>
      <c r="G66" s="12">
        <v>242.77805717308976</v>
      </c>
      <c r="H66" s="12">
        <v>230.2542969330828</v>
      </c>
      <c r="I66" s="12">
        <v>198.41380121043986</v>
      </c>
      <c r="J66" s="12">
        <v>169.42549108053205</v>
      </c>
      <c r="K66" s="12">
        <v>146.09215862399699</v>
      </c>
      <c r="L66" s="12">
        <v>125.63105210168219</v>
      </c>
    </row>
    <row r="67" spans="2:12" ht="19.5" thickBot="1" x14ac:dyDescent="0.4">
      <c r="B67" s="6" t="s">
        <v>10</v>
      </c>
      <c r="C67" s="13">
        <v>0</v>
      </c>
      <c r="D67" s="13">
        <v>0</v>
      </c>
      <c r="E67" s="13">
        <v>0</v>
      </c>
      <c r="F67" s="13">
        <v>1.4106495883274444</v>
      </c>
      <c r="G67" s="13">
        <v>3.4151343109421788</v>
      </c>
      <c r="H67" s="13">
        <v>5.4513928723363136</v>
      </c>
      <c r="I67" s="13">
        <v>6.0605571305694346</v>
      </c>
      <c r="J67" s="13">
        <v>6.2206968278892774</v>
      </c>
      <c r="K67" s="13">
        <v>5.9989944487276246</v>
      </c>
      <c r="L67" s="13">
        <v>5.6324807949907605</v>
      </c>
    </row>
    <row r="68" spans="2:12" ht="19.5" thickBot="1" x14ac:dyDescent="0.4">
      <c r="B68" s="8" t="s">
        <v>11</v>
      </c>
      <c r="C68" s="14">
        <v>0.33599999999999852</v>
      </c>
      <c r="D68" s="14">
        <v>0.19799999999999329</v>
      </c>
      <c r="E68" s="14">
        <v>0.1939999999999884</v>
      </c>
      <c r="F68" s="14">
        <v>0.17944366000892698</v>
      </c>
      <c r="G68" s="14">
        <v>0.15332477876749556</v>
      </c>
      <c r="H68" s="14">
        <v>0.11122228600386261</v>
      </c>
      <c r="I68" s="14">
        <v>0.17044672596492855</v>
      </c>
      <c r="J68" s="14">
        <v>0.64653956407000801</v>
      </c>
      <c r="K68" s="14">
        <v>1.5638274444244662</v>
      </c>
      <c r="L68" s="14">
        <v>2.1942137360957696</v>
      </c>
    </row>
    <row r="69" spans="2:12" ht="19.5" thickBot="1" x14ac:dyDescent="0.4">
      <c r="B69" s="6" t="s">
        <v>12</v>
      </c>
      <c r="C69" s="13">
        <v>0.39400000000000002</v>
      </c>
      <c r="D69" s="13">
        <v>0.191</v>
      </c>
      <c r="E69" s="13">
        <v>0.20499999999999999</v>
      </c>
      <c r="F69" s="13">
        <v>0.40295969376462215</v>
      </c>
      <c r="G69" s="13">
        <v>1.001132260445835</v>
      </c>
      <c r="H69" s="13">
        <v>1.2083427045374611</v>
      </c>
      <c r="I69" s="13">
        <v>1.4101184947072174</v>
      </c>
      <c r="J69" s="13">
        <v>2.1577190359820579</v>
      </c>
      <c r="K69" s="13">
        <v>2.7444459802985541</v>
      </c>
      <c r="L69" s="13">
        <v>3.1497368393385585</v>
      </c>
    </row>
    <row r="70" spans="2:12" ht="19.5" thickBot="1" x14ac:dyDescent="0.4">
      <c r="B70" s="10" t="s">
        <v>13</v>
      </c>
      <c r="C70" s="15">
        <v>58.420962436887343</v>
      </c>
      <c r="D70" s="15">
        <v>115.16600000000001</v>
      </c>
      <c r="E70" s="15">
        <v>210.88300000000001</v>
      </c>
      <c r="F70" s="15">
        <v>239.26166888817812</v>
      </c>
      <c r="G70" s="15">
        <v>247.34764852324528</v>
      </c>
      <c r="H70" s="15">
        <v>237.02525479596045</v>
      </c>
      <c r="I70" s="15">
        <v>206.05492356168142</v>
      </c>
      <c r="J70" s="15">
        <v>178.45044650847339</v>
      </c>
      <c r="K70" s="15">
        <v>156.39942649744765</v>
      </c>
      <c r="L70" s="15">
        <v>136.60748347210728</v>
      </c>
    </row>
    <row r="72" spans="2:12" ht="19.5" thickBot="1" x14ac:dyDescent="0.4"/>
    <row r="73" spans="2:12" ht="19.5" thickBot="1" x14ac:dyDescent="0.4">
      <c r="B73" s="3" t="s">
        <v>16</v>
      </c>
      <c r="C73" s="3" t="s">
        <v>17</v>
      </c>
      <c r="D73" s="3" t="s">
        <v>1</v>
      </c>
      <c r="E73" s="3" t="s">
        <v>32</v>
      </c>
      <c r="F73" s="3" t="s">
        <v>2</v>
      </c>
      <c r="G73" s="3" t="s">
        <v>3</v>
      </c>
      <c r="H73" s="3" t="s">
        <v>4</v>
      </c>
      <c r="I73" s="3" t="s">
        <v>5</v>
      </c>
      <c r="J73" s="3" t="s">
        <v>6</v>
      </c>
      <c r="K73" s="3" t="s">
        <v>7</v>
      </c>
      <c r="L73" s="3" t="s">
        <v>8</v>
      </c>
    </row>
    <row r="74" spans="2:12" ht="20.25" thickTop="1" thickBot="1" x14ac:dyDescent="0.4">
      <c r="B74" s="4" t="s">
        <v>9</v>
      </c>
      <c r="C74" s="12">
        <v>57.691000000000003</v>
      </c>
      <c r="D74" s="12">
        <v>114.777</v>
      </c>
      <c r="E74" s="12">
        <v>210.48400000000001</v>
      </c>
      <c r="F74" s="12">
        <v>228.66270216565053</v>
      </c>
      <c r="G74" s="12">
        <v>230.05479481912923</v>
      </c>
      <c r="H74" s="12">
        <v>216.37017030745332</v>
      </c>
      <c r="I74" s="12">
        <v>184.75133612078614</v>
      </c>
      <c r="J74" s="12">
        <v>156.73812207173231</v>
      </c>
      <c r="K74" s="12">
        <v>134.33291267754217</v>
      </c>
      <c r="L74" s="12">
        <v>119.67185369773313</v>
      </c>
    </row>
    <row r="75" spans="2:12" ht="19.5" thickBot="1" x14ac:dyDescent="0.4">
      <c r="B75" s="6" t="s">
        <v>10</v>
      </c>
      <c r="C75" s="13">
        <v>0</v>
      </c>
      <c r="D75" s="13">
        <v>0</v>
      </c>
      <c r="E75" s="13">
        <v>0</v>
      </c>
      <c r="F75" s="13">
        <v>1.3781477180772359</v>
      </c>
      <c r="G75" s="13">
        <v>2.5280692151671738</v>
      </c>
      <c r="H75" s="13">
        <v>3.2113636988154504</v>
      </c>
      <c r="I75" s="13">
        <v>3.373209109851381</v>
      </c>
      <c r="J75" s="13">
        <v>3.4478809245176891</v>
      </c>
      <c r="K75" s="13">
        <v>3.2892866628903894</v>
      </c>
      <c r="L75" s="13">
        <v>3.0370162444306938</v>
      </c>
    </row>
    <row r="76" spans="2:12" ht="19.5" thickBot="1" x14ac:dyDescent="0.4">
      <c r="B76" s="8" t="s">
        <v>11</v>
      </c>
      <c r="C76" s="14">
        <v>0.33599999999999852</v>
      </c>
      <c r="D76" s="14">
        <v>0.19799999999999329</v>
      </c>
      <c r="E76" s="14">
        <v>0.1939999999999884</v>
      </c>
      <c r="F76" s="14">
        <v>0.17944366000892698</v>
      </c>
      <c r="G76" s="14">
        <v>0.15332477876749556</v>
      </c>
      <c r="H76" s="14">
        <v>0.11122228600386261</v>
      </c>
      <c r="I76" s="14">
        <v>0.10611827537601123</v>
      </c>
      <c r="J76" s="14">
        <v>0.43917551523044268</v>
      </c>
      <c r="K76" s="14">
        <v>0.98162955681953934</v>
      </c>
      <c r="L76" s="14">
        <v>1.0490543200177576</v>
      </c>
    </row>
    <row r="77" spans="2:12" ht="19.5" thickBot="1" x14ac:dyDescent="0.4">
      <c r="B77" s="6" t="s">
        <v>12</v>
      </c>
      <c r="C77" s="13">
        <v>0.39400000000000002</v>
      </c>
      <c r="D77" s="13">
        <v>0.191</v>
      </c>
      <c r="E77" s="13">
        <v>0.20499999999999999</v>
      </c>
      <c r="F77" s="13">
        <v>0.40295969376462215</v>
      </c>
      <c r="G77" s="13">
        <v>1.001132260445835</v>
      </c>
      <c r="H77" s="13">
        <v>1.2083427045374611</v>
      </c>
      <c r="I77" s="13">
        <v>0.85828081347813467</v>
      </c>
      <c r="J77" s="13">
        <v>1.1650666985883018</v>
      </c>
      <c r="K77" s="13">
        <v>1.5061650248051406</v>
      </c>
      <c r="L77" s="13">
        <v>1.5627695205465661</v>
      </c>
    </row>
    <row r="78" spans="2:12" ht="19.5" thickBot="1" x14ac:dyDescent="0.4">
      <c r="B78" s="10" t="s">
        <v>13</v>
      </c>
      <c r="C78" s="15">
        <v>58.420962436887343</v>
      </c>
      <c r="D78" s="15">
        <v>115.16600000000001</v>
      </c>
      <c r="E78" s="15">
        <v>210.88300000000001</v>
      </c>
      <c r="F78" s="15">
        <v>230.6232532375013</v>
      </c>
      <c r="G78" s="15">
        <v>233.73732107350972</v>
      </c>
      <c r="H78" s="15">
        <v>220.90109899681011</v>
      </c>
      <c r="I78" s="15">
        <v>189.08894431949167</v>
      </c>
      <c r="J78" s="15">
        <v>161.79024521006872</v>
      </c>
      <c r="K78" s="15">
        <v>140.10999392205724</v>
      </c>
      <c r="L78" s="15">
        <v>125.32069378272814</v>
      </c>
    </row>
    <row r="80" spans="2:12" ht="19.5" thickBot="1" x14ac:dyDescent="0.4"/>
    <row r="81" spans="2:12" ht="19.5" thickBot="1" x14ac:dyDescent="0.4">
      <c r="B81" s="3" t="s">
        <v>14</v>
      </c>
      <c r="C81" s="3" t="s">
        <v>17</v>
      </c>
      <c r="D81" s="3" t="s">
        <v>1</v>
      </c>
      <c r="E81" s="3" t="s">
        <v>32</v>
      </c>
      <c r="F81" s="3" t="s">
        <v>2</v>
      </c>
      <c r="G81" s="3" t="s">
        <v>3</v>
      </c>
      <c r="H81" s="3" t="s">
        <v>4</v>
      </c>
      <c r="I81" s="3" t="s">
        <v>5</v>
      </c>
      <c r="J81" s="3" t="s">
        <v>6</v>
      </c>
      <c r="K81" s="3" t="s">
        <v>7</v>
      </c>
      <c r="L81" s="3" t="s">
        <v>8</v>
      </c>
    </row>
    <row r="82" spans="2:12" ht="20.25" thickTop="1" thickBot="1" x14ac:dyDescent="0.4">
      <c r="B82" s="4" t="s">
        <v>9</v>
      </c>
      <c r="C82" s="12">
        <v>57.691000000000003</v>
      </c>
      <c r="D82" s="12">
        <v>114.777</v>
      </c>
      <c r="E82" s="12">
        <v>210.48400000000001</v>
      </c>
      <c r="F82" s="12">
        <v>223.39524147221803</v>
      </c>
      <c r="G82" s="12">
        <v>224.31467319300421</v>
      </c>
      <c r="H82" s="12">
        <v>208.89750288450043</v>
      </c>
      <c r="I82" s="12">
        <v>173.62438730818556</v>
      </c>
      <c r="J82" s="12">
        <v>143.13769759992823</v>
      </c>
      <c r="K82" s="12">
        <v>119.63521968675644</v>
      </c>
      <c r="L82" s="12">
        <v>104.18997797577643</v>
      </c>
    </row>
    <row r="83" spans="2:12" ht="19.5" thickBot="1" x14ac:dyDescent="0.4">
      <c r="B83" s="6" t="s">
        <v>10</v>
      </c>
      <c r="C83" s="13">
        <v>0</v>
      </c>
      <c r="D83" s="13">
        <v>0</v>
      </c>
      <c r="E83" s="13">
        <v>0</v>
      </c>
      <c r="F83" s="13">
        <v>1.3781477180772359</v>
      </c>
      <c r="G83" s="13">
        <v>2.5280692151671738</v>
      </c>
      <c r="H83" s="13">
        <v>3.2113636988154504</v>
      </c>
      <c r="I83" s="13">
        <v>3.373209109851381</v>
      </c>
      <c r="J83" s="13">
        <v>3.4478809245176891</v>
      </c>
      <c r="K83" s="13">
        <v>3.2892866628903894</v>
      </c>
      <c r="L83" s="13">
        <v>3.0370162444306938</v>
      </c>
    </row>
    <row r="84" spans="2:12" ht="19.5" thickBot="1" x14ac:dyDescent="0.4">
      <c r="B84" s="8" t="s">
        <v>11</v>
      </c>
      <c r="C84" s="14">
        <v>0.33599999999999852</v>
      </c>
      <c r="D84" s="14">
        <v>0.19799999999999329</v>
      </c>
      <c r="E84" s="14">
        <v>0.1939999999999884</v>
      </c>
      <c r="F84" s="14">
        <v>0.17944366000892698</v>
      </c>
      <c r="G84" s="14">
        <v>0.15332477876749556</v>
      </c>
      <c r="H84" s="14">
        <v>0.11122228600386261</v>
      </c>
      <c r="I84" s="14">
        <v>0.10611827537601123</v>
      </c>
      <c r="J84" s="14">
        <v>0.43917551523044268</v>
      </c>
      <c r="K84" s="14">
        <v>0.98162955681953934</v>
      </c>
      <c r="L84" s="14">
        <v>1.0490543200177576</v>
      </c>
    </row>
    <row r="85" spans="2:12" ht="19.5" thickBot="1" x14ac:dyDescent="0.4">
      <c r="B85" s="6" t="s">
        <v>12</v>
      </c>
      <c r="C85" s="13">
        <v>0.39400000000000002</v>
      </c>
      <c r="D85" s="13">
        <v>0.191</v>
      </c>
      <c r="E85" s="13">
        <v>0.20499999999999999</v>
      </c>
      <c r="F85" s="13">
        <v>0.40295969376462215</v>
      </c>
      <c r="G85" s="13">
        <v>1.001132260445835</v>
      </c>
      <c r="H85" s="13">
        <v>1.2083427045374611</v>
      </c>
      <c r="I85" s="13">
        <v>0.85828081347813467</v>
      </c>
      <c r="J85" s="13">
        <v>1.1650666985883018</v>
      </c>
      <c r="K85" s="13">
        <v>1.5061650248051406</v>
      </c>
      <c r="L85" s="13">
        <v>1.5627695205465661</v>
      </c>
    </row>
    <row r="86" spans="2:12" ht="19.5" thickBot="1" x14ac:dyDescent="0.4">
      <c r="B86" s="10" t="s">
        <v>13</v>
      </c>
      <c r="C86" s="15">
        <v>58.420962436887343</v>
      </c>
      <c r="D86" s="15">
        <v>115.16600000000001</v>
      </c>
      <c r="E86" s="15">
        <v>210.88300000000001</v>
      </c>
      <c r="F86" s="15">
        <v>225.35579254406881</v>
      </c>
      <c r="G86" s="15">
        <v>227.9971994473847</v>
      </c>
      <c r="H86" s="15">
        <v>213.42843157385721</v>
      </c>
      <c r="I86" s="15">
        <v>177.9619955068911</v>
      </c>
      <c r="J86" s="15">
        <v>148.18982073826464</v>
      </c>
      <c r="K86" s="15">
        <v>125.41230093127152</v>
      </c>
      <c r="L86" s="15">
        <v>109.83881806077144</v>
      </c>
    </row>
    <row r="97" spans="2:12" ht="19.5" thickBot="1" x14ac:dyDescent="0.4"/>
    <row r="98" spans="2:12" ht="19.5" thickBot="1" x14ac:dyDescent="0.4">
      <c r="B98" s="3"/>
      <c r="C98" s="3" t="s">
        <v>17</v>
      </c>
      <c r="D98" s="3" t="s">
        <v>1</v>
      </c>
      <c r="E98" s="3" t="s">
        <v>32</v>
      </c>
      <c r="F98" s="3" t="s">
        <v>2</v>
      </c>
      <c r="G98" s="3" t="s">
        <v>3</v>
      </c>
      <c r="H98" s="3" t="s">
        <v>4</v>
      </c>
      <c r="I98" s="3" t="s">
        <v>5</v>
      </c>
      <c r="J98" s="3" t="s">
        <v>6</v>
      </c>
      <c r="K98" s="3" t="s">
        <v>7</v>
      </c>
      <c r="L98" s="3" t="s">
        <v>8</v>
      </c>
    </row>
    <row r="99" spans="2:12" ht="20.25" thickTop="1" thickBot="1" x14ac:dyDescent="0.4">
      <c r="B99" s="4" t="s">
        <v>21</v>
      </c>
      <c r="C99" s="12">
        <f>+C18</f>
        <v>1663.066839156329</v>
      </c>
      <c r="D99" s="12">
        <f t="shared" ref="D99:L99" si="0">+D18</f>
        <v>1664.7148842357687</v>
      </c>
      <c r="E99" s="12">
        <f t="shared" si="0"/>
        <v>1625.01744756931</v>
      </c>
      <c r="F99" s="12">
        <f t="shared" si="0"/>
        <v>1644.8858991147597</v>
      </c>
      <c r="G99" s="12">
        <f t="shared" si="0"/>
        <v>1678.5557048851817</v>
      </c>
      <c r="H99" s="12">
        <f t="shared" si="0"/>
        <v>1750.3980090651764</v>
      </c>
      <c r="I99" s="12">
        <f t="shared" si="0"/>
        <v>1810.0289871310588</v>
      </c>
      <c r="J99" s="12">
        <f t="shared" si="0"/>
        <v>1908.8507888325134</v>
      </c>
      <c r="K99" s="12">
        <f t="shared" si="0"/>
        <v>1930.2842228405088</v>
      </c>
      <c r="L99" s="12">
        <f t="shared" si="0"/>
        <v>1907.3417655110327</v>
      </c>
    </row>
    <row r="100" spans="2:12" ht="19.5" thickBot="1" x14ac:dyDescent="0.4">
      <c r="B100" s="6" t="s">
        <v>18</v>
      </c>
      <c r="C100" s="13">
        <f>+C99</f>
        <v>1663.066839156329</v>
      </c>
      <c r="D100" s="13">
        <f>+D99</f>
        <v>1664.7148842357687</v>
      </c>
      <c r="E100" s="13">
        <f t="shared" ref="E100:L100" si="1">+E10</f>
        <v>1625.01744756931</v>
      </c>
      <c r="F100" s="13">
        <f t="shared" si="1"/>
        <v>1675.3649380440706</v>
      </c>
      <c r="G100" s="13">
        <f t="shared" si="1"/>
        <v>1716.2323094066467</v>
      </c>
      <c r="H100" s="13">
        <f t="shared" si="1"/>
        <v>1792.3101431170544</v>
      </c>
      <c r="I100" s="13">
        <f t="shared" si="1"/>
        <v>1879.2269189321478</v>
      </c>
      <c r="J100" s="13">
        <f t="shared" si="1"/>
        <v>2013.8598820686848</v>
      </c>
      <c r="K100" s="13">
        <f t="shared" si="1"/>
        <v>2071.6447631019778</v>
      </c>
      <c r="L100" s="13">
        <f t="shared" si="1"/>
        <v>2075.9445079945167</v>
      </c>
    </row>
    <row r="101" spans="2:12" ht="19.5" thickBot="1" x14ac:dyDescent="0.4">
      <c r="B101" s="8" t="s">
        <v>19</v>
      </c>
      <c r="C101" s="14">
        <f t="shared" ref="C101:C102" si="2">+C100</f>
        <v>1663.066839156329</v>
      </c>
      <c r="D101" s="14">
        <f t="shared" ref="D101:D102" si="3">+D100</f>
        <v>1664.7148842357687</v>
      </c>
      <c r="E101" s="14">
        <f t="shared" ref="E101:L101" si="4">+E18</f>
        <v>1625.01744756931</v>
      </c>
      <c r="F101" s="14">
        <f t="shared" si="4"/>
        <v>1644.8858991147597</v>
      </c>
      <c r="G101" s="14">
        <f t="shared" si="4"/>
        <v>1678.5557048851817</v>
      </c>
      <c r="H101" s="14">
        <f t="shared" si="4"/>
        <v>1750.3980090651764</v>
      </c>
      <c r="I101" s="14">
        <f t="shared" si="4"/>
        <v>1810.0289871310588</v>
      </c>
      <c r="J101" s="14">
        <f t="shared" si="4"/>
        <v>1908.8507888325134</v>
      </c>
      <c r="K101" s="14">
        <f t="shared" si="4"/>
        <v>1930.2842228405088</v>
      </c>
      <c r="L101" s="14">
        <f t="shared" si="4"/>
        <v>1907.3417655110327</v>
      </c>
    </row>
    <row r="102" spans="2:12" ht="19.5" thickBot="1" x14ac:dyDescent="0.4">
      <c r="B102" s="6" t="s">
        <v>20</v>
      </c>
      <c r="C102" s="13">
        <f t="shared" si="2"/>
        <v>1663.066839156329</v>
      </c>
      <c r="D102" s="13">
        <f t="shared" si="3"/>
        <v>1664.7148842357687</v>
      </c>
      <c r="E102" s="13">
        <f t="shared" ref="E102:L102" si="5">+E26</f>
        <v>1625.01744756931</v>
      </c>
      <c r="F102" s="13">
        <f t="shared" si="5"/>
        <v>1601.1007373158088</v>
      </c>
      <c r="G102" s="13">
        <f t="shared" si="5"/>
        <v>1586.5902007117338</v>
      </c>
      <c r="H102" s="13">
        <f t="shared" si="5"/>
        <v>1653.7394193905077</v>
      </c>
      <c r="I102" s="13">
        <f t="shared" si="5"/>
        <v>1726.72001232412</v>
      </c>
      <c r="J102" s="13">
        <f t="shared" si="5"/>
        <v>1836.059777113858</v>
      </c>
      <c r="K102" s="13">
        <f t="shared" si="5"/>
        <v>1856.9818226525224</v>
      </c>
      <c r="L102" s="13">
        <f t="shared" si="5"/>
        <v>1835.6242908020522</v>
      </c>
    </row>
    <row r="105" spans="2:12" ht="19.5" thickBot="1" x14ac:dyDescent="0.4"/>
    <row r="106" spans="2:12" ht="19.5" thickBot="1" x14ac:dyDescent="0.4">
      <c r="B106" s="3"/>
      <c r="C106" s="3" t="s">
        <v>17</v>
      </c>
      <c r="D106" s="3" t="s">
        <v>1</v>
      </c>
      <c r="E106" s="3" t="s">
        <v>32</v>
      </c>
      <c r="F106" s="3" t="s">
        <v>2</v>
      </c>
      <c r="G106" s="3" t="s">
        <v>3</v>
      </c>
      <c r="H106" s="3" t="s">
        <v>4</v>
      </c>
      <c r="I106" s="3" t="s">
        <v>5</v>
      </c>
      <c r="J106" s="3" t="s">
        <v>6</v>
      </c>
      <c r="K106" s="3" t="s">
        <v>7</v>
      </c>
      <c r="L106" s="3" t="s">
        <v>8</v>
      </c>
    </row>
    <row r="107" spans="2:12" ht="20.25" thickTop="1" thickBot="1" x14ac:dyDescent="0.4">
      <c r="B107" s="4" t="s">
        <v>21</v>
      </c>
      <c r="C107" s="12">
        <f>C48</f>
        <v>3843.2954763500397</v>
      </c>
      <c r="D107" s="12">
        <f t="shared" ref="D107:L107" si="6">D48</f>
        <v>3849.1739339581568</v>
      </c>
      <c r="E107" s="12">
        <f t="shared" si="6"/>
        <v>4044.5390000000002</v>
      </c>
      <c r="F107" s="12">
        <f t="shared" si="6"/>
        <v>4065.508835639856</v>
      </c>
      <c r="G107" s="12">
        <f t="shared" si="6"/>
        <v>3956.2373854051971</v>
      </c>
      <c r="H107" s="12">
        <f t="shared" si="6"/>
        <v>4113.0940854584114</v>
      </c>
      <c r="I107" s="12">
        <f t="shared" si="6"/>
        <v>4227.3830328328941</v>
      </c>
      <c r="J107" s="12">
        <f t="shared" si="6"/>
        <v>4238.7309867500717</v>
      </c>
      <c r="K107" s="12">
        <f t="shared" si="6"/>
        <v>3918.6333976539509</v>
      </c>
      <c r="L107" s="12">
        <f t="shared" si="6"/>
        <v>3674.9872603417348</v>
      </c>
    </row>
    <row r="108" spans="2:12" ht="19.5" thickBot="1" x14ac:dyDescent="0.4">
      <c r="B108" s="6" t="s">
        <v>18</v>
      </c>
      <c r="C108" s="13">
        <f>C40</f>
        <v>3843.2954763500397</v>
      </c>
      <c r="D108" s="13">
        <f t="shared" ref="D108:L108" si="7">D40</f>
        <v>3849.1739339581568</v>
      </c>
      <c r="E108" s="13">
        <f t="shared" si="7"/>
        <v>4044.5390000000002</v>
      </c>
      <c r="F108" s="13">
        <f t="shared" si="7"/>
        <v>4103.2571190789886</v>
      </c>
      <c r="G108" s="13">
        <f t="shared" si="7"/>
        <v>4102.9849915638861</v>
      </c>
      <c r="H108" s="13">
        <f t="shared" si="7"/>
        <v>4393.1868947997018</v>
      </c>
      <c r="I108" s="13">
        <f t="shared" si="7"/>
        <v>4672.5759265205907</v>
      </c>
      <c r="J108" s="13">
        <f t="shared" si="7"/>
        <v>4716.643813375942</v>
      </c>
      <c r="K108" s="13">
        <f t="shared" si="7"/>
        <v>4435.5208013677675</v>
      </c>
      <c r="L108" s="13">
        <f t="shared" si="7"/>
        <v>4234.3992784734137</v>
      </c>
    </row>
    <row r="109" spans="2:12" ht="19.5" thickBot="1" x14ac:dyDescent="0.4">
      <c r="B109" s="8" t="s">
        <v>19</v>
      </c>
      <c r="C109" s="14">
        <f>C48</f>
        <v>3843.2954763500397</v>
      </c>
      <c r="D109" s="14">
        <f t="shared" ref="D109:L109" si="8">D48</f>
        <v>3849.1739339581568</v>
      </c>
      <c r="E109" s="14">
        <f t="shared" si="8"/>
        <v>4044.5390000000002</v>
      </c>
      <c r="F109" s="14">
        <f t="shared" si="8"/>
        <v>4065.508835639856</v>
      </c>
      <c r="G109" s="14">
        <f t="shared" si="8"/>
        <v>3956.2373854051971</v>
      </c>
      <c r="H109" s="14">
        <f t="shared" si="8"/>
        <v>4113.0940854584114</v>
      </c>
      <c r="I109" s="14">
        <f t="shared" si="8"/>
        <v>4227.3830328328941</v>
      </c>
      <c r="J109" s="14">
        <f t="shared" si="8"/>
        <v>4238.7309867500717</v>
      </c>
      <c r="K109" s="14">
        <f t="shared" si="8"/>
        <v>3918.6333976539509</v>
      </c>
      <c r="L109" s="14">
        <f t="shared" si="8"/>
        <v>3674.9872603417348</v>
      </c>
    </row>
    <row r="110" spans="2:12" ht="19.5" thickBot="1" x14ac:dyDescent="0.4">
      <c r="B110" s="6" t="s">
        <v>20</v>
      </c>
      <c r="C110" s="13">
        <f>C56</f>
        <v>3843.2954763500397</v>
      </c>
      <c r="D110" s="13">
        <f t="shared" ref="D110:L110" si="9">D56</f>
        <v>3849.1739339581568</v>
      </c>
      <c r="E110" s="13">
        <f t="shared" si="9"/>
        <v>4044.5390000000002</v>
      </c>
      <c r="F110" s="13">
        <f t="shared" si="9"/>
        <v>3890.0014049436791</v>
      </c>
      <c r="G110" s="13">
        <f t="shared" si="9"/>
        <v>3804.2346799051215</v>
      </c>
      <c r="H110" s="13">
        <f t="shared" si="9"/>
        <v>3917.7332235335139</v>
      </c>
      <c r="I110" s="13">
        <f t="shared" si="9"/>
        <v>3949.4504397875976</v>
      </c>
      <c r="J110" s="13">
        <f t="shared" si="9"/>
        <v>3899.8575121916383</v>
      </c>
      <c r="K110" s="13">
        <f t="shared" si="9"/>
        <v>3629.8317129401835</v>
      </c>
      <c r="L110" s="13">
        <f t="shared" si="9"/>
        <v>3391.8732767080446</v>
      </c>
    </row>
    <row r="113" spans="2:12" ht="19.5" thickBot="1" x14ac:dyDescent="0.4"/>
    <row r="114" spans="2:12" ht="19.5" thickBot="1" x14ac:dyDescent="0.4">
      <c r="B114" s="3"/>
      <c r="C114" s="3" t="s">
        <v>17</v>
      </c>
      <c r="D114" s="3" t="s">
        <v>1</v>
      </c>
      <c r="E114" s="3" t="s">
        <v>32</v>
      </c>
      <c r="F114" s="3" t="s">
        <v>2</v>
      </c>
      <c r="G114" s="3" t="s">
        <v>3</v>
      </c>
      <c r="H114" s="3" t="s">
        <v>4</v>
      </c>
      <c r="I114" s="3" t="s">
        <v>5</v>
      </c>
      <c r="J114" s="3" t="s">
        <v>6</v>
      </c>
      <c r="K114" s="3" t="s">
        <v>7</v>
      </c>
      <c r="L114" s="3" t="s">
        <v>8</v>
      </c>
    </row>
    <row r="115" spans="2:12" ht="20.25" thickTop="1" thickBot="1" x14ac:dyDescent="0.4">
      <c r="B115" s="4" t="s">
        <v>21</v>
      </c>
      <c r="C115" s="12">
        <f>C78</f>
        <v>58.420962436887343</v>
      </c>
      <c r="D115" s="12">
        <f t="shared" ref="D115:L115" si="10">D78</f>
        <v>115.16600000000001</v>
      </c>
      <c r="E115" s="12">
        <f t="shared" si="10"/>
        <v>210.88300000000001</v>
      </c>
      <c r="F115" s="12">
        <f t="shared" si="10"/>
        <v>230.6232532375013</v>
      </c>
      <c r="G115" s="12">
        <f t="shared" si="10"/>
        <v>233.73732107350972</v>
      </c>
      <c r="H115" s="12">
        <f t="shared" si="10"/>
        <v>220.90109899681011</v>
      </c>
      <c r="I115" s="12">
        <f t="shared" si="10"/>
        <v>189.08894431949167</v>
      </c>
      <c r="J115" s="12">
        <f t="shared" si="10"/>
        <v>161.79024521006872</v>
      </c>
      <c r="K115" s="12">
        <f t="shared" si="10"/>
        <v>140.10999392205724</v>
      </c>
      <c r="L115" s="12">
        <f t="shared" si="10"/>
        <v>125.32069378272814</v>
      </c>
    </row>
    <row r="116" spans="2:12" ht="19.5" thickBot="1" x14ac:dyDescent="0.4">
      <c r="B116" s="6" t="s">
        <v>18</v>
      </c>
      <c r="C116" s="13">
        <f>C70</f>
        <v>58.420962436887343</v>
      </c>
      <c r="D116" s="13">
        <f t="shared" ref="D116:L116" si="11">D70</f>
        <v>115.16600000000001</v>
      </c>
      <c r="E116" s="13">
        <f t="shared" si="11"/>
        <v>210.88300000000001</v>
      </c>
      <c r="F116" s="13">
        <f t="shared" si="11"/>
        <v>239.26166888817812</v>
      </c>
      <c r="G116" s="13">
        <f t="shared" si="11"/>
        <v>247.34764852324528</v>
      </c>
      <c r="H116" s="13">
        <f t="shared" si="11"/>
        <v>237.02525479596045</v>
      </c>
      <c r="I116" s="13">
        <f t="shared" si="11"/>
        <v>206.05492356168142</v>
      </c>
      <c r="J116" s="13">
        <f t="shared" si="11"/>
        <v>178.45044650847339</v>
      </c>
      <c r="K116" s="13">
        <f t="shared" si="11"/>
        <v>156.39942649744765</v>
      </c>
      <c r="L116" s="13">
        <f t="shared" si="11"/>
        <v>136.60748347210728</v>
      </c>
    </row>
    <row r="117" spans="2:12" ht="19.5" thickBot="1" x14ac:dyDescent="0.4">
      <c r="B117" s="8" t="s">
        <v>19</v>
      </c>
      <c r="C117" s="14">
        <f>C78</f>
        <v>58.420962436887343</v>
      </c>
      <c r="D117" s="14">
        <f t="shared" ref="D117:L117" si="12">D78</f>
        <v>115.16600000000001</v>
      </c>
      <c r="E117" s="14">
        <f t="shared" si="12"/>
        <v>210.88300000000001</v>
      </c>
      <c r="F117" s="14">
        <f t="shared" si="12"/>
        <v>230.6232532375013</v>
      </c>
      <c r="G117" s="14">
        <f t="shared" si="12"/>
        <v>233.73732107350972</v>
      </c>
      <c r="H117" s="14">
        <f t="shared" si="12"/>
        <v>220.90109899681011</v>
      </c>
      <c r="I117" s="14">
        <f t="shared" si="12"/>
        <v>189.08894431949167</v>
      </c>
      <c r="J117" s="14">
        <f t="shared" si="12"/>
        <v>161.79024521006872</v>
      </c>
      <c r="K117" s="14">
        <f t="shared" si="12"/>
        <v>140.10999392205724</v>
      </c>
      <c r="L117" s="14">
        <f t="shared" si="12"/>
        <v>125.32069378272814</v>
      </c>
    </row>
    <row r="118" spans="2:12" ht="19.5" thickBot="1" x14ac:dyDescent="0.4">
      <c r="B118" s="6" t="s">
        <v>20</v>
      </c>
      <c r="C118" s="13">
        <f>C86</f>
        <v>58.420962436887343</v>
      </c>
      <c r="D118" s="13">
        <f t="shared" ref="D118:L118" si="13">D86</f>
        <v>115.16600000000001</v>
      </c>
      <c r="E118" s="13">
        <f t="shared" si="13"/>
        <v>210.88300000000001</v>
      </c>
      <c r="F118" s="13">
        <f t="shared" si="13"/>
        <v>225.35579254406881</v>
      </c>
      <c r="G118" s="13">
        <f t="shared" si="13"/>
        <v>227.9971994473847</v>
      </c>
      <c r="H118" s="13">
        <f t="shared" si="13"/>
        <v>213.42843157385721</v>
      </c>
      <c r="I118" s="13">
        <f t="shared" si="13"/>
        <v>177.9619955068911</v>
      </c>
      <c r="J118" s="13">
        <f t="shared" si="13"/>
        <v>148.18982073826464</v>
      </c>
      <c r="K118" s="13">
        <f t="shared" si="13"/>
        <v>125.41230093127152</v>
      </c>
      <c r="L118" s="13">
        <f t="shared" si="13"/>
        <v>109.83881806077144</v>
      </c>
    </row>
    <row r="130" spans="2:12" ht="19.5" thickBot="1" x14ac:dyDescent="0.4"/>
    <row r="131" spans="2:12" ht="19.5" thickBot="1" x14ac:dyDescent="0.4">
      <c r="B131" s="3"/>
      <c r="C131" s="3" t="s">
        <v>17</v>
      </c>
      <c r="D131" s="3" t="s">
        <v>1</v>
      </c>
      <c r="E131" s="3" t="s">
        <v>29</v>
      </c>
      <c r="F131" s="3" t="s">
        <v>2</v>
      </c>
      <c r="G131" s="3" t="s">
        <v>3</v>
      </c>
      <c r="H131" s="3" t="s">
        <v>4</v>
      </c>
      <c r="I131" s="3" t="s">
        <v>5</v>
      </c>
      <c r="J131" s="3" t="s">
        <v>6</v>
      </c>
      <c r="K131" s="3" t="s">
        <v>7</v>
      </c>
      <c r="L131" s="3" t="s">
        <v>8</v>
      </c>
    </row>
    <row r="132" spans="2:12" ht="20.25" thickTop="1" thickBot="1" x14ac:dyDescent="0.4">
      <c r="B132" s="4" t="s">
        <v>21</v>
      </c>
      <c r="C132" s="12">
        <f>+C99</f>
        <v>1663.066839156329</v>
      </c>
      <c r="D132" s="12">
        <f t="shared" ref="D132:L132" si="14">+D99</f>
        <v>1664.7148842357687</v>
      </c>
      <c r="E132" s="12">
        <f t="shared" si="14"/>
        <v>1625.01744756931</v>
      </c>
      <c r="F132" s="12">
        <f t="shared" si="14"/>
        <v>1644.8858991147597</v>
      </c>
      <c r="G132" s="12">
        <f t="shared" si="14"/>
        <v>1678.5557048851817</v>
      </c>
      <c r="H132" s="12">
        <f t="shared" si="14"/>
        <v>1750.3980090651764</v>
      </c>
      <c r="I132" s="12">
        <f t="shared" si="14"/>
        <v>1810.0289871310588</v>
      </c>
      <c r="J132" s="12">
        <f t="shared" si="14"/>
        <v>1908.8507888325134</v>
      </c>
      <c r="K132" s="12">
        <f t="shared" si="14"/>
        <v>1930.2842228405088</v>
      </c>
      <c r="L132" s="12">
        <f t="shared" si="14"/>
        <v>1907.3417655110327</v>
      </c>
    </row>
    <row r="133" spans="2:12" ht="19.5" thickBot="1" x14ac:dyDescent="0.4">
      <c r="B133" s="6" t="s">
        <v>18</v>
      </c>
      <c r="C133" s="13">
        <f>+C100</f>
        <v>1663.066839156329</v>
      </c>
      <c r="D133" s="13">
        <f t="shared" ref="D133:L133" si="15">+D100</f>
        <v>1664.7148842357687</v>
      </c>
      <c r="E133" s="13">
        <f t="shared" si="15"/>
        <v>1625.01744756931</v>
      </c>
      <c r="F133" s="13">
        <f t="shared" si="15"/>
        <v>1675.3649380440706</v>
      </c>
      <c r="G133" s="13">
        <f t="shared" si="15"/>
        <v>1716.2323094066467</v>
      </c>
      <c r="H133" s="13">
        <f t="shared" si="15"/>
        <v>1792.3101431170544</v>
      </c>
      <c r="I133" s="13">
        <f t="shared" si="15"/>
        <v>1879.2269189321478</v>
      </c>
      <c r="J133" s="13">
        <f t="shared" si="15"/>
        <v>2013.8598820686848</v>
      </c>
      <c r="K133" s="13">
        <f t="shared" si="15"/>
        <v>2071.6447631019778</v>
      </c>
      <c r="L133" s="13">
        <f t="shared" si="15"/>
        <v>2075.9445079945167</v>
      </c>
    </row>
    <row r="134" spans="2:12" ht="19.5" thickBot="1" x14ac:dyDescent="0.4">
      <c r="B134" s="8" t="s">
        <v>20</v>
      </c>
      <c r="C134" s="14">
        <f>+C102</f>
        <v>1663.066839156329</v>
      </c>
      <c r="D134" s="14">
        <f t="shared" ref="D134:L134" si="16">+D102</f>
        <v>1664.7148842357687</v>
      </c>
      <c r="E134" s="14">
        <f t="shared" si="16"/>
        <v>1625.01744756931</v>
      </c>
      <c r="F134" s="14">
        <f t="shared" si="16"/>
        <v>1601.1007373158088</v>
      </c>
      <c r="G134" s="14">
        <f t="shared" si="16"/>
        <v>1586.5902007117338</v>
      </c>
      <c r="H134" s="14">
        <f t="shared" si="16"/>
        <v>1653.7394193905077</v>
      </c>
      <c r="I134" s="14">
        <f t="shared" si="16"/>
        <v>1726.72001232412</v>
      </c>
      <c r="J134" s="14">
        <f t="shared" si="16"/>
        <v>1836.059777113858</v>
      </c>
      <c r="K134" s="14">
        <f t="shared" si="16"/>
        <v>1856.9818226525224</v>
      </c>
      <c r="L134" s="14">
        <f t="shared" si="16"/>
        <v>1835.6242908020522</v>
      </c>
    </row>
    <row r="135" spans="2:12" ht="19.5" thickBot="1" x14ac:dyDescent="0.4">
      <c r="B135" s="6" t="s">
        <v>22</v>
      </c>
      <c r="C135" s="13">
        <f>+C134</f>
        <v>1663.066839156329</v>
      </c>
      <c r="D135" s="13">
        <f t="shared" ref="D135:L135" si="17">+D134</f>
        <v>1664.7148842357687</v>
      </c>
      <c r="E135" s="13">
        <f t="shared" si="17"/>
        <v>1625.01744756931</v>
      </c>
      <c r="F135" s="13">
        <f t="shared" si="17"/>
        <v>1601.1007373158088</v>
      </c>
      <c r="G135" s="13">
        <f t="shared" si="17"/>
        <v>1586.5902007117338</v>
      </c>
      <c r="H135" s="13">
        <f t="shared" si="17"/>
        <v>1653.7394193905077</v>
      </c>
      <c r="I135" s="13">
        <f t="shared" si="17"/>
        <v>1726.72001232412</v>
      </c>
      <c r="J135" s="13">
        <f t="shared" si="17"/>
        <v>1836.059777113858</v>
      </c>
      <c r="K135" s="13">
        <f t="shared" si="17"/>
        <v>1856.9818226525224</v>
      </c>
      <c r="L135" s="13">
        <f t="shared" si="17"/>
        <v>1835.6242908020522</v>
      </c>
    </row>
    <row r="136" spans="2:12" ht="19.5" thickBot="1" x14ac:dyDescent="0.4">
      <c r="B136" s="8" t="s">
        <v>23</v>
      </c>
      <c r="C136" s="14">
        <f>+C133-C134</f>
        <v>0</v>
      </c>
      <c r="D136" s="14">
        <f t="shared" ref="D136:L136" si="18">+D133-D134</f>
        <v>0</v>
      </c>
      <c r="E136" s="14">
        <f t="shared" si="18"/>
        <v>0</v>
      </c>
      <c r="F136" s="14">
        <f t="shared" si="18"/>
        <v>74.264200728261812</v>
      </c>
      <c r="G136" s="14">
        <f t="shared" si="18"/>
        <v>129.64210869491285</v>
      </c>
      <c r="H136" s="14">
        <f t="shared" si="18"/>
        <v>138.5707237265467</v>
      </c>
      <c r="I136" s="14">
        <f t="shared" si="18"/>
        <v>152.50690660802775</v>
      </c>
      <c r="J136" s="14">
        <f t="shared" si="18"/>
        <v>177.80010495482679</v>
      </c>
      <c r="K136" s="14">
        <f t="shared" si="18"/>
        <v>214.66294044945539</v>
      </c>
      <c r="L136" s="14">
        <f t="shared" si="18"/>
        <v>240.3202171924645</v>
      </c>
    </row>
    <row r="139" spans="2:12" ht="19.5" thickBot="1" x14ac:dyDescent="0.4"/>
    <row r="140" spans="2:12" ht="19.5" thickBot="1" x14ac:dyDescent="0.4">
      <c r="B140" s="3"/>
      <c r="C140" s="3" t="s">
        <v>17</v>
      </c>
      <c r="D140" s="3" t="s">
        <v>1</v>
      </c>
      <c r="E140" s="3" t="s">
        <v>29</v>
      </c>
      <c r="F140" s="3" t="s">
        <v>2</v>
      </c>
      <c r="G140" s="3" t="s">
        <v>3</v>
      </c>
      <c r="H140" s="3" t="s">
        <v>4</v>
      </c>
      <c r="I140" s="3" t="s">
        <v>5</v>
      </c>
      <c r="J140" s="3" t="s">
        <v>6</v>
      </c>
      <c r="K140" s="3" t="s">
        <v>7</v>
      </c>
      <c r="L140" s="3" t="s">
        <v>8</v>
      </c>
    </row>
    <row r="141" spans="2:12" ht="20.25" thickTop="1" thickBot="1" x14ac:dyDescent="0.4">
      <c r="B141" s="4" t="s">
        <v>21</v>
      </c>
      <c r="C141" s="12">
        <f>+C107</f>
        <v>3843.2954763500397</v>
      </c>
      <c r="D141" s="12">
        <f t="shared" ref="D141:L141" si="19">+D107</f>
        <v>3849.1739339581568</v>
      </c>
      <c r="E141" s="12">
        <f t="shared" si="19"/>
        <v>4044.5390000000002</v>
      </c>
      <c r="F141" s="12">
        <f t="shared" si="19"/>
        <v>4065.508835639856</v>
      </c>
      <c r="G141" s="12">
        <f t="shared" si="19"/>
        <v>3956.2373854051971</v>
      </c>
      <c r="H141" s="12">
        <f t="shared" si="19"/>
        <v>4113.0940854584114</v>
      </c>
      <c r="I141" s="12">
        <f t="shared" si="19"/>
        <v>4227.3830328328941</v>
      </c>
      <c r="J141" s="12">
        <f t="shared" si="19"/>
        <v>4238.7309867500717</v>
      </c>
      <c r="K141" s="12">
        <f t="shared" si="19"/>
        <v>3918.6333976539509</v>
      </c>
      <c r="L141" s="12">
        <f t="shared" si="19"/>
        <v>3674.9872603417348</v>
      </c>
    </row>
    <row r="142" spans="2:12" ht="19.5" thickBot="1" x14ac:dyDescent="0.4">
      <c r="B142" s="6" t="s">
        <v>18</v>
      </c>
      <c r="C142" s="13">
        <f>+C108</f>
        <v>3843.2954763500397</v>
      </c>
      <c r="D142" s="13">
        <f t="shared" ref="D142:L142" si="20">+D108</f>
        <v>3849.1739339581568</v>
      </c>
      <c r="E142" s="13">
        <f t="shared" si="20"/>
        <v>4044.5390000000002</v>
      </c>
      <c r="F142" s="13">
        <f t="shared" si="20"/>
        <v>4103.2571190789886</v>
      </c>
      <c r="G142" s="13">
        <f t="shared" si="20"/>
        <v>4102.9849915638861</v>
      </c>
      <c r="H142" s="13">
        <f t="shared" si="20"/>
        <v>4393.1868947997018</v>
      </c>
      <c r="I142" s="13">
        <f t="shared" si="20"/>
        <v>4672.5759265205907</v>
      </c>
      <c r="J142" s="13">
        <f t="shared" si="20"/>
        <v>4716.643813375942</v>
      </c>
      <c r="K142" s="13">
        <f t="shared" si="20"/>
        <v>4435.5208013677675</v>
      </c>
      <c r="L142" s="13">
        <f t="shared" si="20"/>
        <v>4234.3992784734137</v>
      </c>
    </row>
    <row r="143" spans="2:12" ht="19.5" thickBot="1" x14ac:dyDescent="0.4">
      <c r="B143" s="8" t="s">
        <v>20</v>
      </c>
      <c r="C143" s="14">
        <f>+C110</f>
        <v>3843.2954763500397</v>
      </c>
      <c r="D143" s="14">
        <f t="shared" ref="D143:L143" si="21">+D110</f>
        <v>3849.1739339581568</v>
      </c>
      <c r="E143" s="14">
        <f t="shared" si="21"/>
        <v>4044.5390000000002</v>
      </c>
      <c r="F143" s="14">
        <f t="shared" si="21"/>
        <v>3890.0014049436791</v>
      </c>
      <c r="G143" s="14">
        <f t="shared" si="21"/>
        <v>3804.2346799051215</v>
      </c>
      <c r="H143" s="14">
        <f t="shared" si="21"/>
        <v>3917.7332235335139</v>
      </c>
      <c r="I143" s="14">
        <f t="shared" si="21"/>
        <v>3949.4504397875976</v>
      </c>
      <c r="J143" s="14">
        <f t="shared" si="21"/>
        <v>3899.8575121916383</v>
      </c>
      <c r="K143" s="14">
        <f t="shared" si="21"/>
        <v>3629.8317129401835</v>
      </c>
      <c r="L143" s="14">
        <f t="shared" si="21"/>
        <v>3391.8732767080446</v>
      </c>
    </row>
    <row r="144" spans="2:12" ht="19.5" thickBot="1" x14ac:dyDescent="0.4">
      <c r="B144" s="6" t="s">
        <v>22</v>
      </c>
      <c r="C144" s="13">
        <f>+C143</f>
        <v>3843.2954763500397</v>
      </c>
      <c r="D144" s="13">
        <f t="shared" ref="D144:L144" si="22">+D143</f>
        <v>3849.1739339581568</v>
      </c>
      <c r="E144" s="13">
        <f t="shared" si="22"/>
        <v>4044.5390000000002</v>
      </c>
      <c r="F144" s="13">
        <f t="shared" si="22"/>
        <v>3890.0014049436791</v>
      </c>
      <c r="G144" s="13">
        <f t="shared" si="22"/>
        <v>3804.2346799051215</v>
      </c>
      <c r="H144" s="13">
        <f t="shared" si="22"/>
        <v>3917.7332235335139</v>
      </c>
      <c r="I144" s="13">
        <f t="shared" si="22"/>
        <v>3949.4504397875976</v>
      </c>
      <c r="J144" s="13">
        <f t="shared" si="22"/>
        <v>3899.8575121916383</v>
      </c>
      <c r="K144" s="13">
        <f t="shared" si="22"/>
        <v>3629.8317129401835</v>
      </c>
      <c r="L144" s="13">
        <f t="shared" si="22"/>
        <v>3391.8732767080446</v>
      </c>
    </row>
    <row r="145" spans="2:12" ht="19.5" thickBot="1" x14ac:dyDescent="0.4">
      <c r="B145" s="8" t="s">
        <v>23</v>
      </c>
      <c r="C145" s="14">
        <f>+C142-C143</f>
        <v>0</v>
      </c>
      <c r="D145" s="14">
        <f t="shared" ref="D145:L145" si="23">+D142-D143</f>
        <v>0</v>
      </c>
      <c r="E145" s="14">
        <f t="shared" si="23"/>
        <v>0</v>
      </c>
      <c r="F145" s="14">
        <f t="shared" si="23"/>
        <v>213.25571413530952</v>
      </c>
      <c r="G145" s="14">
        <f t="shared" si="23"/>
        <v>298.75031165876453</v>
      </c>
      <c r="H145" s="14">
        <f t="shared" si="23"/>
        <v>475.45367126618794</v>
      </c>
      <c r="I145" s="14">
        <f t="shared" si="23"/>
        <v>723.12548673299307</v>
      </c>
      <c r="J145" s="14">
        <f t="shared" si="23"/>
        <v>816.78630118430374</v>
      </c>
      <c r="K145" s="14">
        <f t="shared" si="23"/>
        <v>805.68908842758401</v>
      </c>
      <c r="L145" s="14">
        <f t="shared" si="23"/>
        <v>842.52600176536907</v>
      </c>
    </row>
    <row r="148" spans="2:12" ht="19.5" thickBot="1" x14ac:dyDescent="0.4"/>
    <row r="149" spans="2:12" ht="19.5" thickBot="1" x14ac:dyDescent="0.4">
      <c r="B149" s="3"/>
      <c r="C149" s="3" t="s">
        <v>17</v>
      </c>
      <c r="D149" s="3" t="s">
        <v>1</v>
      </c>
      <c r="E149" s="3" t="s">
        <v>29</v>
      </c>
      <c r="F149" s="3" t="s">
        <v>2</v>
      </c>
      <c r="G149" s="3" t="s">
        <v>3</v>
      </c>
      <c r="H149" s="3" t="s">
        <v>4</v>
      </c>
      <c r="I149" s="3" t="s">
        <v>5</v>
      </c>
      <c r="J149" s="3" t="s">
        <v>6</v>
      </c>
      <c r="K149" s="3" t="s">
        <v>7</v>
      </c>
      <c r="L149" s="3" t="s">
        <v>8</v>
      </c>
    </row>
    <row r="150" spans="2:12" ht="20.25" thickTop="1" thickBot="1" x14ac:dyDescent="0.4">
      <c r="B150" s="4" t="s">
        <v>21</v>
      </c>
      <c r="C150" s="12">
        <f>+C115</f>
        <v>58.420962436887343</v>
      </c>
      <c r="D150" s="12">
        <f t="shared" ref="D150:L150" si="24">+D115</f>
        <v>115.16600000000001</v>
      </c>
      <c r="E150" s="12">
        <f t="shared" si="24"/>
        <v>210.88300000000001</v>
      </c>
      <c r="F150" s="12">
        <f t="shared" si="24"/>
        <v>230.6232532375013</v>
      </c>
      <c r="G150" s="12">
        <f t="shared" si="24"/>
        <v>233.73732107350972</v>
      </c>
      <c r="H150" s="12">
        <f t="shared" si="24"/>
        <v>220.90109899681011</v>
      </c>
      <c r="I150" s="12">
        <f t="shared" si="24"/>
        <v>189.08894431949167</v>
      </c>
      <c r="J150" s="12">
        <f t="shared" si="24"/>
        <v>161.79024521006872</v>
      </c>
      <c r="K150" s="12">
        <f t="shared" si="24"/>
        <v>140.10999392205724</v>
      </c>
      <c r="L150" s="12">
        <f t="shared" si="24"/>
        <v>125.32069378272814</v>
      </c>
    </row>
    <row r="151" spans="2:12" ht="19.5" thickBot="1" x14ac:dyDescent="0.4">
      <c r="B151" s="6" t="s">
        <v>18</v>
      </c>
      <c r="C151" s="13">
        <f>+C116</f>
        <v>58.420962436887343</v>
      </c>
      <c r="D151" s="13">
        <f t="shared" ref="D151:L151" si="25">+D116</f>
        <v>115.16600000000001</v>
      </c>
      <c r="E151" s="13">
        <f t="shared" si="25"/>
        <v>210.88300000000001</v>
      </c>
      <c r="F151" s="13">
        <f t="shared" si="25"/>
        <v>239.26166888817812</v>
      </c>
      <c r="G151" s="13">
        <f t="shared" si="25"/>
        <v>247.34764852324528</v>
      </c>
      <c r="H151" s="13">
        <f t="shared" si="25"/>
        <v>237.02525479596045</v>
      </c>
      <c r="I151" s="13">
        <f t="shared" si="25"/>
        <v>206.05492356168142</v>
      </c>
      <c r="J151" s="13">
        <f t="shared" si="25"/>
        <v>178.45044650847339</v>
      </c>
      <c r="K151" s="13">
        <f t="shared" si="25"/>
        <v>156.39942649744765</v>
      </c>
      <c r="L151" s="13">
        <f t="shared" si="25"/>
        <v>136.60748347210728</v>
      </c>
    </row>
    <row r="152" spans="2:12" ht="19.5" thickBot="1" x14ac:dyDescent="0.4">
      <c r="B152" s="8" t="s">
        <v>20</v>
      </c>
      <c r="C152" s="14">
        <f>+C118</f>
        <v>58.420962436887343</v>
      </c>
      <c r="D152" s="14">
        <f t="shared" ref="D152:L152" si="26">+D118</f>
        <v>115.16600000000001</v>
      </c>
      <c r="E152" s="14">
        <f t="shared" si="26"/>
        <v>210.88300000000001</v>
      </c>
      <c r="F152" s="14">
        <f t="shared" si="26"/>
        <v>225.35579254406881</v>
      </c>
      <c r="G152" s="14">
        <f t="shared" si="26"/>
        <v>227.9971994473847</v>
      </c>
      <c r="H152" s="14">
        <f t="shared" si="26"/>
        <v>213.42843157385721</v>
      </c>
      <c r="I152" s="14">
        <f t="shared" si="26"/>
        <v>177.9619955068911</v>
      </c>
      <c r="J152" s="14">
        <f t="shared" si="26"/>
        <v>148.18982073826464</v>
      </c>
      <c r="K152" s="14">
        <f t="shared" si="26"/>
        <v>125.41230093127152</v>
      </c>
      <c r="L152" s="14">
        <f t="shared" si="26"/>
        <v>109.83881806077144</v>
      </c>
    </row>
    <row r="153" spans="2:12" ht="19.5" thickBot="1" x14ac:dyDescent="0.4">
      <c r="B153" s="6" t="s">
        <v>22</v>
      </c>
      <c r="C153" s="13">
        <f>+C152</f>
        <v>58.420962436887343</v>
      </c>
      <c r="D153" s="13">
        <f t="shared" ref="D153:L153" si="27">+D152</f>
        <v>115.16600000000001</v>
      </c>
      <c r="E153" s="13">
        <f t="shared" si="27"/>
        <v>210.88300000000001</v>
      </c>
      <c r="F153" s="13">
        <f t="shared" si="27"/>
        <v>225.35579254406881</v>
      </c>
      <c r="G153" s="13">
        <f t="shared" si="27"/>
        <v>227.9971994473847</v>
      </c>
      <c r="H153" s="13">
        <f t="shared" si="27"/>
        <v>213.42843157385721</v>
      </c>
      <c r="I153" s="13">
        <f t="shared" si="27"/>
        <v>177.9619955068911</v>
      </c>
      <c r="J153" s="13">
        <f t="shared" si="27"/>
        <v>148.18982073826464</v>
      </c>
      <c r="K153" s="13">
        <f t="shared" si="27"/>
        <v>125.41230093127152</v>
      </c>
      <c r="L153" s="13">
        <f t="shared" si="27"/>
        <v>109.83881806077144</v>
      </c>
    </row>
    <row r="154" spans="2:12" ht="19.5" thickBot="1" x14ac:dyDescent="0.4">
      <c r="B154" s="8" t="s">
        <v>23</v>
      </c>
      <c r="C154" s="14">
        <f>+C151-C152</f>
        <v>0</v>
      </c>
      <c r="D154" s="14">
        <f t="shared" ref="D154:L154" si="28">+D151-D152</f>
        <v>0</v>
      </c>
      <c r="E154" s="14">
        <f t="shared" si="28"/>
        <v>0</v>
      </c>
      <c r="F154" s="14">
        <f t="shared" si="28"/>
        <v>13.905876344109316</v>
      </c>
      <c r="G154" s="14">
        <f t="shared" si="28"/>
        <v>19.350449075860581</v>
      </c>
      <c r="H154" s="14">
        <f t="shared" si="28"/>
        <v>23.596823222103239</v>
      </c>
      <c r="I154" s="14">
        <f t="shared" si="28"/>
        <v>28.09292805479032</v>
      </c>
      <c r="J154" s="14">
        <f t="shared" si="28"/>
        <v>30.260625770208748</v>
      </c>
      <c r="K154" s="14">
        <f t="shared" si="28"/>
        <v>30.987125566176132</v>
      </c>
      <c r="L154" s="14">
        <f t="shared" si="28"/>
        <v>26.768665411335832</v>
      </c>
    </row>
    <row r="165" spans="2:12" ht="19.5" thickBot="1" x14ac:dyDescent="0.4"/>
    <row r="166" spans="2:12" ht="19.5" thickBot="1" x14ac:dyDescent="0.4">
      <c r="B166" s="3"/>
      <c r="C166" s="3" t="s">
        <v>17</v>
      </c>
      <c r="D166" s="3" t="s">
        <v>1</v>
      </c>
      <c r="E166" s="3" t="s">
        <v>32</v>
      </c>
      <c r="F166" s="3" t="s">
        <v>2</v>
      </c>
      <c r="G166" s="3" t="s">
        <v>3</v>
      </c>
      <c r="H166" s="3" t="s">
        <v>4</v>
      </c>
      <c r="I166" s="3" t="s">
        <v>5</v>
      </c>
      <c r="J166" s="3" t="s">
        <v>6</v>
      </c>
      <c r="K166" s="3" t="s">
        <v>7</v>
      </c>
      <c r="L166" s="3" t="s">
        <v>8</v>
      </c>
    </row>
    <row r="167" spans="2:12" ht="20.25" thickTop="1" thickBot="1" x14ac:dyDescent="0.4">
      <c r="B167" s="4" t="s">
        <v>21</v>
      </c>
      <c r="C167" s="12">
        <f>+C99</f>
        <v>1663.066839156329</v>
      </c>
      <c r="D167" s="12">
        <f t="shared" ref="D167:K167" si="29">+D99</f>
        <v>1664.7148842357687</v>
      </c>
      <c r="E167" s="12">
        <f t="shared" si="29"/>
        <v>1625.01744756931</v>
      </c>
      <c r="F167" s="12">
        <f>+F99</f>
        <v>1644.8858991147597</v>
      </c>
      <c r="G167" s="12">
        <f t="shared" si="29"/>
        <v>1678.5557048851817</v>
      </c>
      <c r="H167" s="12">
        <f t="shared" si="29"/>
        <v>1750.3980090651764</v>
      </c>
      <c r="I167" s="12">
        <f t="shared" si="29"/>
        <v>1810.0289871310588</v>
      </c>
      <c r="J167" s="12">
        <f t="shared" si="29"/>
        <v>1908.8507888325134</v>
      </c>
      <c r="K167" s="12">
        <f t="shared" si="29"/>
        <v>1930.2842228405088</v>
      </c>
      <c r="L167" s="12">
        <f>+L99</f>
        <v>1907.3417655110327</v>
      </c>
    </row>
    <row r="168" spans="2:12" ht="20.25" thickTop="1" thickBot="1" x14ac:dyDescent="0.4">
      <c r="B168" s="4" t="s">
        <v>35</v>
      </c>
      <c r="C168" s="12">
        <f t="shared" ref="C168:E170" si="30">+C167</f>
        <v>1663.066839156329</v>
      </c>
      <c r="D168" s="12">
        <f t="shared" si="30"/>
        <v>1664.7148842357687</v>
      </c>
      <c r="E168" s="12">
        <f t="shared" si="30"/>
        <v>1625.01744756931</v>
      </c>
      <c r="F168" s="12">
        <v>1644.8858991147595</v>
      </c>
      <c r="G168" s="12">
        <v>1678.5557048851817</v>
      </c>
      <c r="H168" s="12">
        <v>1750.3980090651762</v>
      </c>
      <c r="I168" s="12">
        <v>1810.0289871310601</v>
      </c>
      <c r="J168" s="12">
        <v>1908.8507888325125</v>
      </c>
      <c r="K168" s="12">
        <v>1930.2842228405079</v>
      </c>
      <c r="L168" s="12">
        <v>1907.3417655110325</v>
      </c>
    </row>
    <row r="169" spans="2:12" ht="19.5" thickBot="1" x14ac:dyDescent="0.4">
      <c r="B169" s="6" t="s">
        <v>31</v>
      </c>
      <c r="C169" s="13">
        <f t="shared" si="30"/>
        <v>1663.066839156329</v>
      </c>
      <c r="D169" s="13">
        <f t="shared" si="30"/>
        <v>1664.7148842357687</v>
      </c>
      <c r="E169" s="13">
        <f t="shared" si="30"/>
        <v>1625.01744756931</v>
      </c>
      <c r="F169" s="13">
        <v>1644.9295253146329</v>
      </c>
      <c r="G169" s="13">
        <v>1679.0797594394205</v>
      </c>
      <c r="H169" s="13">
        <v>1746.6722792456248</v>
      </c>
      <c r="I169" s="13">
        <v>1807.5909651425982</v>
      </c>
      <c r="J169" s="13">
        <v>1915.995679561491</v>
      </c>
      <c r="K169" s="13">
        <v>1945.4727007936367</v>
      </c>
      <c r="L169" s="13">
        <v>1923.0804384515416</v>
      </c>
    </row>
    <row r="170" spans="2:12" ht="19.5" thickBot="1" x14ac:dyDescent="0.4">
      <c r="B170" s="8" t="s">
        <v>28</v>
      </c>
      <c r="C170" s="14">
        <f t="shared" si="30"/>
        <v>1663.066839156329</v>
      </c>
      <c r="D170" s="14">
        <f t="shared" si="30"/>
        <v>1664.7148842357687</v>
      </c>
      <c r="E170" s="14">
        <f t="shared" si="30"/>
        <v>1625.01744756931</v>
      </c>
      <c r="F170" s="14">
        <v>1651.2914078475133</v>
      </c>
      <c r="G170" s="14">
        <v>1684.6237085310986</v>
      </c>
      <c r="H170" s="14">
        <v>1735.022036067993</v>
      </c>
      <c r="I170" s="14">
        <v>1795.7496645609506</v>
      </c>
      <c r="J170" s="14">
        <v>1899.7389849230556</v>
      </c>
      <c r="K170" s="14">
        <v>1928.4389789475651</v>
      </c>
      <c r="L170" s="14">
        <v>1908.3250134003777</v>
      </c>
    </row>
    <row r="172" spans="2:12" ht="19.5" thickBot="1" x14ac:dyDescent="0.4"/>
    <row r="173" spans="2:12" ht="19.5" thickBot="1" x14ac:dyDescent="0.4">
      <c r="B173" s="3"/>
      <c r="C173" s="3" t="s">
        <v>17</v>
      </c>
      <c r="D173" s="3" t="s">
        <v>1</v>
      </c>
      <c r="E173" s="3" t="s">
        <v>32</v>
      </c>
      <c r="F173" s="3" t="s">
        <v>2</v>
      </c>
      <c r="G173" s="3" t="s">
        <v>3</v>
      </c>
      <c r="H173" s="3" t="s">
        <v>4</v>
      </c>
      <c r="I173" s="3" t="s">
        <v>5</v>
      </c>
      <c r="J173" s="3" t="s">
        <v>6</v>
      </c>
      <c r="K173" s="3" t="s">
        <v>7</v>
      </c>
      <c r="L173" s="3" t="s">
        <v>8</v>
      </c>
    </row>
    <row r="174" spans="2:12" ht="20.25" thickTop="1" thickBot="1" x14ac:dyDescent="0.4">
      <c r="B174" s="4" t="s">
        <v>21</v>
      </c>
      <c r="C174" s="12">
        <f>C48</f>
        <v>3843.2954763500397</v>
      </c>
      <c r="D174" s="12">
        <f t="shared" ref="D174:L174" si="31">D48</f>
        <v>3849.1739339581568</v>
      </c>
      <c r="E174" s="12">
        <f t="shared" si="31"/>
        <v>4044.5390000000002</v>
      </c>
      <c r="F174" s="12">
        <f t="shared" si="31"/>
        <v>4065.508835639856</v>
      </c>
      <c r="G174" s="12">
        <f t="shared" si="31"/>
        <v>3956.2373854051971</v>
      </c>
      <c r="H174" s="12">
        <f t="shared" si="31"/>
        <v>4113.0940854584114</v>
      </c>
      <c r="I174" s="12">
        <f t="shared" si="31"/>
        <v>4227.3830328328941</v>
      </c>
      <c r="J174" s="12">
        <f t="shared" si="31"/>
        <v>4238.7309867500717</v>
      </c>
      <c r="K174" s="12">
        <f t="shared" si="31"/>
        <v>3918.6333976539509</v>
      </c>
      <c r="L174" s="12">
        <f t="shared" si="31"/>
        <v>3674.9872603417348</v>
      </c>
    </row>
    <row r="175" spans="2:12" ht="20.25" thickTop="1" thickBot="1" x14ac:dyDescent="0.4">
      <c r="B175" s="4" t="s">
        <v>35</v>
      </c>
      <c r="C175" s="12">
        <f>C48</f>
        <v>3843.2954763500397</v>
      </c>
      <c r="D175" s="12">
        <f t="shared" ref="D175:E175" si="32">D48</f>
        <v>3849.1739339581568</v>
      </c>
      <c r="E175" s="12">
        <f t="shared" si="32"/>
        <v>4044.5390000000002</v>
      </c>
      <c r="F175" s="12">
        <v>4065.5088356398564</v>
      </c>
      <c r="G175" s="12">
        <v>3956.2373854051971</v>
      </c>
      <c r="H175" s="12">
        <v>4113.0940854584123</v>
      </c>
      <c r="I175" s="12">
        <v>4227.383032832895</v>
      </c>
      <c r="J175" s="12">
        <v>4238.7309867500726</v>
      </c>
      <c r="K175" s="12">
        <v>3918.6333976539499</v>
      </c>
      <c r="L175" s="12">
        <v>3674.9872603417361</v>
      </c>
    </row>
    <row r="176" spans="2:12" ht="19.5" thickBot="1" x14ac:dyDescent="0.4">
      <c r="B176" s="6" t="s">
        <v>31</v>
      </c>
      <c r="C176" s="13">
        <f>C175</f>
        <v>3843.2954763500397</v>
      </c>
      <c r="D176" s="13">
        <f t="shared" ref="D176:E177" si="33">D175</f>
        <v>3849.1739339581568</v>
      </c>
      <c r="E176" s="13">
        <f t="shared" si="33"/>
        <v>4044.5390000000002</v>
      </c>
      <c r="F176" s="13">
        <v>4021.7688210760252</v>
      </c>
      <c r="G176" s="13">
        <v>3925.9528158583275</v>
      </c>
      <c r="H176" s="13">
        <v>4091.167892998194</v>
      </c>
      <c r="I176" s="13">
        <v>4210.2363361685702</v>
      </c>
      <c r="J176" s="13">
        <v>4239.19675848714</v>
      </c>
      <c r="K176" s="13">
        <v>3931.0855783678194</v>
      </c>
      <c r="L176" s="13">
        <v>3681.1794217207043</v>
      </c>
    </row>
    <row r="177" spans="2:12" ht="19.5" thickBot="1" x14ac:dyDescent="0.4">
      <c r="B177" s="8" t="s">
        <v>28</v>
      </c>
      <c r="C177" s="14">
        <f>C176</f>
        <v>3843.2954763500397</v>
      </c>
      <c r="D177" s="14">
        <f t="shared" si="33"/>
        <v>3849.1739339581568</v>
      </c>
      <c r="E177" s="14">
        <f t="shared" si="33"/>
        <v>4044.5390000000002</v>
      </c>
      <c r="F177" s="14">
        <v>3976.9361451881291</v>
      </c>
      <c r="G177" s="14">
        <v>3923.5393789035243</v>
      </c>
      <c r="H177" s="14">
        <v>4081.6433049591069</v>
      </c>
      <c r="I177" s="14">
        <v>4196.9606731531931</v>
      </c>
      <c r="J177" s="14">
        <v>4239.086845968226</v>
      </c>
      <c r="K177" s="14">
        <v>3937.1486608455889</v>
      </c>
      <c r="L177" s="14">
        <v>3693.1607377489072</v>
      </c>
    </row>
    <row r="179" spans="2:12" ht="19.5" thickBot="1" x14ac:dyDescent="0.4"/>
    <row r="180" spans="2:12" ht="19.5" thickBot="1" x14ac:dyDescent="0.4">
      <c r="B180" s="3"/>
      <c r="C180" s="3" t="s">
        <v>17</v>
      </c>
      <c r="D180" s="3" t="s">
        <v>1</v>
      </c>
      <c r="E180" s="3" t="s">
        <v>32</v>
      </c>
      <c r="F180" s="3" t="s">
        <v>2</v>
      </c>
      <c r="G180" s="3" t="s">
        <v>3</v>
      </c>
      <c r="H180" s="3" t="s">
        <v>4</v>
      </c>
      <c r="I180" s="3" t="s">
        <v>5</v>
      </c>
      <c r="J180" s="3" t="s">
        <v>6</v>
      </c>
      <c r="K180" s="3" t="s">
        <v>7</v>
      </c>
      <c r="L180" s="3" t="s">
        <v>8</v>
      </c>
    </row>
    <row r="181" spans="2:12" ht="20.25" thickTop="1" thickBot="1" x14ac:dyDescent="0.4">
      <c r="B181" s="4" t="s">
        <v>21</v>
      </c>
      <c r="C181" s="12">
        <f>C78</f>
        <v>58.420962436887343</v>
      </c>
      <c r="D181" s="12">
        <f t="shared" ref="D181:L181" si="34">D78</f>
        <v>115.16600000000001</v>
      </c>
      <c r="E181" s="12">
        <f t="shared" si="34"/>
        <v>210.88300000000001</v>
      </c>
      <c r="F181" s="12">
        <f t="shared" si="34"/>
        <v>230.6232532375013</v>
      </c>
      <c r="G181" s="12">
        <f t="shared" si="34"/>
        <v>233.73732107350972</v>
      </c>
      <c r="H181" s="12">
        <f t="shared" si="34"/>
        <v>220.90109899681011</v>
      </c>
      <c r="I181" s="12">
        <f t="shared" si="34"/>
        <v>189.08894431949167</v>
      </c>
      <c r="J181" s="12">
        <f t="shared" si="34"/>
        <v>161.79024521006872</v>
      </c>
      <c r="K181" s="12">
        <f t="shared" si="34"/>
        <v>140.10999392205724</v>
      </c>
      <c r="L181" s="12">
        <f t="shared" si="34"/>
        <v>125.32069378272814</v>
      </c>
    </row>
    <row r="182" spans="2:12" ht="20.25" thickTop="1" thickBot="1" x14ac:dyDescent="0.4">
      <c r="B182" s="4" t="s">
        <v>35</v>
      </c>
      <c r="C182" s="12">
        <f>C78</f>
        <v>58.420962436887343</v>
      </c>
      <c r="D182" s="12">
        <f t="shared" ref="D182:E182" si="35">D78</f>
        <v>115.16600000000001</v>
      </c>
      <c r="E182" s="12">
        <f t="shared" si="35"/>
        <v>210.88300000000001</v>
      </c>
      <c r="F182" s="12">
        <v>230.6232532375013</v>
      </c>
      <c r="G182" s="12">
        <v>233.73732107350978</v>
      </c>
      <c r="H182" s="12">
        <v>220.90109899681011</v>
      </c>
      <c r="I182" s="12">
        <v>189.0889443194917</v>
      </c>
      <c r="J182" s="12">
        <v>161.79024521006875</v>
      </c>
      <c r="K182" s="12">
        <v>140.10999392205724</v>
      </c>
      <c r="L182" s="12">
        <v>125.32069378272813</v>
      </c>
    </row>
    <row r="183" spans="2:12" ht="19.5" thickBot="1" x14ac:dyDescent="0.4">
      <c r="B183" s="6" t="s">
        <v>31</v>
      </c>
      <c r="C183" s="13">
        <f>C182</f>
        <v>58.420962436887343</v>
      </c>
      <c r="D183" s="13">
        <f t="shared" ref="D183:E183" si="36">D182</f>
        <v>115.16600000000001</v>
      </c>
      <c r="E183" s="13">
        <f t="shared" si="36"/>
        <v>210.88300000000001</v>
      </c>
      <c r="F183" s="13">
        <v>216.81037662123103</v>
      </c>
      <c r="G183" s="13">
        <v>223.92192017814986</v>
      </c>
      <c r="H183" s="13">
        <v>214.02301168708721</v>
      </c>
      <c r="I183" s="13">
        <v>186.02706923461187</v>
      </c>
      <c r="J183" s="13">
        <v>161.72127064423347</v>
      </c>
      <c r="K183" s="13">
        <v>142.10489665233732</v>
      </c>
      <c r="L183" s="13">
        <v>127.34422226142969</v>
      </c>
    </row>
    <row r="184" spans="2:12" ht="20.25" thickTop="1" thickBot="1" x14ac:dyDescent="0.4">
      <c r="B184" s="8" t="s">
        <v>28</v>
      </c>
      <c r="C184" s="12">
        <f>C183</f>
        <v>58.420962436887343</v>
      </c>
      <c r="D184" s="12">
        <f t="shared" ref="D184:E184" si="37">D183</f>
        <v>115.16600000000001</v>
      </c>
      <c r="E184" s="12">
        <f t="shared" si="37"/>
        <v>210.88300000000001</v>
      </c>
      <c r="F184" s="12">
        <v>216.81037662123103</v>
      </c>
      <c r="G184" s="12">
        <v>226.30589022965668</v>
      </c>
      <c r="H184" s="12">
        <v>214.02301168708721</v>
      </c>
      <c r="I184" s="12">
        <v>186.0270692346119</v>
      </c>
      <c r="J184" s="12">
        <v>162.77235697380081</v>
      </c>
      <c r="K184" s="12">
        <v>143.46367357321483</v>
      </c>
      <c r="L184" s="12">
        <v>128.65579882551563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ABFAF55043274A878E5EF847DF5970" ma:contentTypeVersion="11" ma:contentTypeDescription="Crear nuevo documento." ma:contentTypeScope="" ma:versionID="dfcca4bb649dff7ad6b7ac7ccc9df395">
  <xsd:schema xmlns:xsd="http://www.w3.org/2001/XMLSchema" xmlns:xs="http://www.w3.org/2001/XMLSchema" xmlns:p="http://schemas.microsoft.com/office/2006/metadata/properties" xmlns:ns2="14679106-28f5-46f9-9c82-5aff5407a726" xmlns:ns3="8b8ab985-c076-456f-819e-25afce7d282f" targetNamespace="http://schemas.microsoft.com/office/2006/metadata/properties" ma:root="true" ma:fieldsID="5e1abf54a36afe582cbc5a129a00afdd" ns2:_="" ns3:_="">
    <xsd:import namespace="14679106-28f5-46f9-9c82-5aff5407a726"/>
    <xsd:import namespace="8b8ab985-c076-456f-819e-25afce7d28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679106-28f5-46f9-9c82-5aff5407a7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f64c5bf6-5929-4227-b07e-40b7c9b3c3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ab985-c076-456f-819e-25afce7d282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9759798b-1d1a-4fe6-87e0-cad1db32902b}" ma:internalName="TaxCatchAll" ma:showField="CatchAllData" ma:web="8b8ab985-c076-456f-819e-25afce7d28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78D866-D420-4A45-BE1C-F37A28AE0A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FDF13C-AAA9-44A5-8731-6EE1AE7408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679106-28f5-46f9-9c82-5aff5407a726"/>
    <ds:schemaRef ds:uri="8b8ab985-c076-456f-819e-25afce7d28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Gráficos</vt:lpstr>
      </vt:variant>
      <vt:variant>
        <vt:i4>15</vt:i4>
      </vt:variant>
    </vt:vector>
  </HeadingPairs>
  <TitlesOfParts>
    <vt:vector size="19" baseType="lpstr">
      <vt:lpstr>Petróleo</vt:lpstr>
      <vt:lpstr>Gas Natural</vt:lpstr>
      <vt:lpstr>Condensados</vt:lpstr>
      <vt:lpstr>Datos</vt:lpstr>
      <vt:lpstr>Petróleo Escenarios</vt:lpstr>
      <vt:lpstr>Petróleo - Alto</vt:lpstr>
      <vt:lpstr>Petróleo - Medio</vt:lpstr>
      <vt:lpstr>Petróleo - Bajo</vt:lpstr>
      <vt:lpstr>Petróleo Evolución</vt:lpstr>
      <vt:lpstr>Gas Natural Escenarios</vt:lpstr>
      <vt:lpstr>GN - Alto</vt:lpstr>
      <vt:lpstr>GN - Medio</vt:lpstr>
      <vt:lpstr>GN - Bajo</vt:lpstr>
      <vt:lpstr>Gas Natural - Evolución</vt:lpstr>
      <vt:lpstr>Condensados Escenarios</vt:lpstr>
      <vt:lpstr>Condensados - Alto</vt:lpstr>
      <vt:lpstr>Condensados - Medio</vt:lpstr>
      <vt:lpstr>Condensados - Bajo</vt:lpstr>
      <vt:lpstr>Condensados - Evolución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Issac Guzmán Hernández</dc:creator>
  <cp:lastModifiedBy>Juan Jose Reyes Ramirez</cp:lastModifiedBy>
  <dcterms:created xsi:type="dcterms:W3CDTF">2021-10-11T21:12:33Z</dcterms:created>
  <dcterms:modified xsi:type="dcterms:W3CDTF">2022-12-07T23:51:10Z</dcterms:modified>
</cp:coreProperties>
</file>