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aniel.urencio\Desktop\"/>
    </mc:Choice>
  </mc:AlternateContent>
  <bookViews>
    <workbookView xWindow="0" yWindow="0" windowWidth="38400" windowHeight="19995"/>
  </bookViews>
  <sheets>
    <sheet name="A" sheetId="1" r:id="rId1"/>
    <sheet name="B" sheetId="4" r:id="rId2"/>
  </sheets>
  <definedNames>
    <definedName name="_xlchart.v2.0" hidden="1">B!$A$397:$A$403</definedName>
    <definedName name="_xlchart.v2.1" hidden="1">B!$E$397:$E$403</definedName>
    <definedName name="bloques">OFFSET(B!$A$397,,,COUNTIF(B!$A$397:$A$417,"&lt;&gt;"))</definedName>
    <definedName name="empresas">OFFSET(B!$I$334,,,COUNTIF(B!$I$334:$I$394,"&lt;&gt;"))</definedName>
    <definedName name="empresasPorPais">OFFSET(B!$E$334,,,COUNTIF(B!$E$334:$E$394,"&lt;&gt;"))</definedName>
    <definedName name="maxVPO">OFFSET(B!$C$397,,,COUNTIF(B!$C$397:$C$417,"&lt;&gt;"))</definedName>
    <definedName name="numBloques">OFFSET(B!$J$334,,,COUNTIF(B!$J$334:$J$394,"&lt;&gt;"))</definedName>
    <definedName name="paises">OFFSET(B!$D$334,,,COUNTIF(B!$D$334:$D$395,"&lt;&gt;"))</definedName>
    <definedName name="promedioVPO">OFFSET(B!$B$397,,,COUNTIF(B!$B$397:$B$417,"&lt;&gt;"))</definedName>
    <definedName name="rangoDiferencias">OFFSET(B!$E$397,,,COUNTIF(B!$E$397:$E$417,"&lt;&gt;"))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4" i="1" l="1"/>
  <c r="G324" i="1"/>
  <c r="E324" i="1"/>
  <c r="C77" i="1" l="1"/>
  <c r="J77" i="1" l="1"/>
</calcChain>
</file>

<file path=xl/sharedStrings.xml><?xml version="1.0" encoding="utf-8"?>
<sst xmlns="http://schemas.openxmlformats.org/spreadsheetml/2006/main" count="388" uniqueCount="198">
  <si>
    <t>Unidades</t>
  </si>
  <si>
    <t>Provincia geológica</t>
  </si>
  <si>
    <t>Edades del Play</t>
  </si>
  <si>
    <t>Litología</t>
  </si>
  <si>
    <t>ARENA GRANO MEDIO</t>
  </si>
  <si>
    <t>Hidrocarburo principal</t>
  </si>
  <si>
    <t>ACEITE LIGERO</t>
  </si>
  <si>
    <t>GAS SECO</t>
  </si>
  <si>
    <t>Superficie</t>
  </si>
  <si>
    <t>km²</t>
  </si>
  <si>
    <t>MMbpce</t>
  </si>
  <si>
    <t>Recurso prospectivo total con riesgo</t>
  </si>
  <si>
    <t>CUENCA SALINA</t>
  </si>
  <si>
    <t>ACEITE PESADO</t>
  </si>
  <si>
    <t>ARENA GRANO FINO</t>
  </si>
  <si>
    <t>GAS HÚMEDO</t>
  </si>
  <si>
    <t>Adjudicados</t>
  </si>
  <si>
    <t>No adjudicados</t>
  </si>
  <si>
    <t>Número de ofertas promedio</t>
  </si>
  <si>
    <t>Adjudicaron</t>
  </si>
  <si>
    <t>No adjudicaron</t>
  </si>
  <si>
    <t>por bloque</t>
  </si>
  <si>
    <t>Principales resultados de la licitación</t>
  </si>
  <si>
    <t>Fecha de licitación</t>
  </si>
  <si>
    <t>Número de bloques</t>
  </si>
  <si>
    <t>Edades del play</t>
  </si>
  <si>
    <t>Litologías</t>
  </si>
  <si>
    <t>Tipo de contrato</t>
  </si>
  <si>
    <t>Aguas profundas</t>
  </si>
  <si>
    <t>DATOS GENERALES</t>
  </si>
  <si>
    <t>ITALIA</t>
  </si>
  <si>
    <t>MALASIA</t>
  </si>
  <si>
    <t>MÉXICO</t>
  </si>
  <si>
    <t>R2L2-10</t>
  </si>
  <si>
    <t>R2L2-01</t>
  </si>
  <si>
    <t>R2L2-04</t>
  </si>
  <si>
    <t>R2L2-05</t>
  </si>
  <si>
    <t>R2L2-07</t>
  </si>
  <si>
    <t>R2L2-08</t>
  </si>
  <si>
    <t>R2L2-09</t>
  </si>
  <si>
    <t>Área contractual</t>
  </si>
  <si>
    <t>Promedio VPO</t>
  </si>
  <si>
    <t>Máximo VPO</t>
  </si>
  <si>
    <t>Mínimo VPO</t>
  </si>
  <si>
    <t>bloque</t>
  </si>
  <si>
    <t>consorcio</t>
  </si>
  <si>
    <t>individual</t>
  </si>
  <si>
    <t>R2L4-12</t>
  </si>
  <si>
    <t>R2L4-14</t>
  </si>
  <si>
    <t>R2L4-18</t>
  </si>
  <si>
    <t>R2L4-20</t>
  </si>
  <si>
    <t>R2L4-21</t>
  </si>
  <si>
    <t>R2L4-22</t>
  </si>
  <si>
    <t>R2L4-23</t>
  </si>
  <si>
    <t>R2L4-24</t>
  </si>
  <si>
    <t>R2L4-25</t>
  </si>
  <si>
    <t>R2L4-26</t>
  </si>
  <si>
    <t>R2L4-28</t>
  </si>
  <si>
    <t>R2L4-29</t>
  </si>
  <si>
    <t>Recurso prospectivo medio</t>
  </si>
  <si>
    <t>Ganador</t>
  </si>
  <si>
    <t>Regalía adicional</t>
  </si>
  <si>
    <t>Bono</t>
  </si>
  <si>
    <t>Factor de inversión adicional</t>
  </si>
  <si>
    <t>%</t>
  </si>
  <si>
    <t>Tipos de hidrocarburo</t>
  </si>
  <si>
    <t>Miles de dólares</t>
  </si>
  <si>
    <t>ESPAÑA</t>
  </si>
  <si>
    <t>FRANCIA</t>
  </si>
  <si>
    <t>HOLANDA</t>
  </si>
  <si>
    <t>JAPÓN</t>
  </si>
  <si>
    <t>REINO UNIDO</t>
  </si>
  <si>
    <t>PTTEP</t>
  </si>
  <si>
    <t>QATAR PETROLEUM</t>
  </si>
  <si>
    <t>Empresas participantes por país</t>
  </si>
  <si>
    <t>Total general</t>
  </si>
  <si>
    <t>Promedio</t>
  </si>
  <si>
    <t>Total adjudicado</t>
  </si>
  <si>
    <r>
      <t>km</t>
    </r>
    <r>
      <rPr>
        <b/>
        <vertAlign val="superscript"/>
        <sz val="6"/>
        <color theme="1"/>
        <rFont val="Open Sans"/>
        <family val="2"/>
      </rPr>
      <t>2</t>
    </r>
  </si>
  <si>
    <t>SHELL</t>
  </si>
  <si>
    <t>PC CARIGALI</t>
  </si>
  <si>
    <t>REPSOL</t>
  </si>
  <si>
    <t>OPHIR</t>
  </si>
  <si>
    <t>CHEVRON</t>
  </si>
  <si>
    <t>ENI</t>
  </si>
  <si>
    <t>INPEX</t>
  </si>
  <si>
    <t>SIERRA</t>
  </si>
  <si>
    <t>PEMEX</t>
  </si>
  <si>
    <t>R2L4-02</t>
  </si>
  <si>
    <t>R2L4-03</t>
  </si>
  <si>
    <t>R2L4-04</t>
  </si>
  <si>
    <t>R2L4-05</t>
  </si>
  <si>
    <t>R2L4-06</t>
  </si>
  <si>
    <t>R2L4-07</t>
  </si>
  <si>
    <t>R2L4-10</t>
  </si>
  <si>
    <t>En consorcio</t>
  </si>
  <si>
    <t>Individual</t>
  </si>
  <si>
    <t>Millones de dólares</t>
  </si>
  <si>
    <t>Ronda 3.1</t>
  </si>
  <si>
    <t>RUSIA</t>
  </si>
  <si>
    <t>ALEMANIA</t>
  </si>
  <si>
    <t>COLOMBIA</t>
  </si>
  <si>
    <t>ARGENTINA</t>
  </si>
  <si>
    <t>G-BG-01</t>
  </si>
  <si>
    <t>G-BG-02</t>
  </si>
  <si>
    <t>G-BG-03</t>
  </si>
  <si>
    <t>G-BG-04</t>
  </si>
  <si>
    <t>G-BG-05</t>
  </si>
  <si>
    <t>G-BG-06</t>
  </si>
  <si>
    <t>AS-B-53</t>
  </si>
  <si>
    <t>AS-B-54</t>
  </si>
  <si>
    <t>AS-B-55</t>
  </si>
  <si>
    <t>AS-B-56</t>
  </si>
  <si>
    <t>BURGOS</t>
  </si>
  <si>
    <t>MIOCENO</t>
  </si>
  <si>
    <t>ARENA GRANO GRUESO</t>
  </si>
  <si>
    <t>AS-B-57</t>
  </si>
  <si>
    <t>G-BG-07</t>
  </si>
  <si>
    <t>AS-B-60</t>
  </si>
  <si>
    <t>AS-B-61</t>
  </si>
  <si>
    <t>G-TMV-01</t>
  </si>
  <si>
    <t>G-TMV-02</t>
  </si>
  <si>
    <t>G-TMV-03</t>
  </si>
  <si>
    <t>G-TMV-04</t>
  </si>
  <si>
    <t>G-TMV-05</t>
  </si>
  <si>
    <t>G-TMV-06</t>
  </si>
  <si>
    <t>TAMPICO-MISANTLA</t>
  </si>
  <si>
    <t>G-TMV-07</t>
  </si>
  <si>
    <t>G-TMV-08</t>
  </si>
  <si>
    <t>G-TMV-09</t>
  </si>
  <si>
    <t>G-TMV-10</t>
  </si>
  <si>
    <t>G-TMV-11</t>
  </si>
  <si>
    <t>G-TMV-12</t>
  </si>
  <si>
    <t>G-TMV-13</t>
  </si>
  <si>
    <t>G-CS-01</t>
  </si>
  <si>
    <t>AS-CS-13</t>
  </si>
  <si>
    <t>VERACRUZ</t>
  </si>
  <si>
    <t xml:space="preserve">ARENA GRANO MEDIO </t>
  </si>
  <si>
    <t>AS-CS-14</t>
  </si>
  <si>
    <t>PLIOCENO</t>
  </si>
  <si>
    <t>AS-CS-15</t>
  </si>
  <si>
    <t>G-CS-02</t>
  </si>
  <si>
    <t>AS-CS-06</t>
  </si>
  <si>
    <t>G-CS-03</t>
  </si>
  <si>
    <t>G-CS-04</t>
  </si>
  <si>
    <t>PILAR REFORMA-AKAL</t>
  </si>
  <si>
    <t>PRE-OXFORDIANO</t>
  </si>
  <si>
    <t>CALCARENITAS</t>
  </si>
  <si>
    <t>ACEITE SUPERLIGERO</t>
  </si>
  <si>
    <t>ACEITE EXTRAPESADO</t>
  </si>
  <si>
    <t>OLIOCENO,  MIOCENO,  OLIGOCENO</t>
  </si>
  <si>
    <t xml:space="preserve">PLIOCENO,  MIOCENO </t>
  </si>
  <si>
    <t>PLIOCENO,  OLIGOCENO,  MIOCENO</t>
  </si>
  <si>
    <t>MIOCENO,  JURÁSICO TARDÍO</t>
  </si>
  <si>
    <t>MIOCENO,  PLIOCENO</t>
  </si>
  <si>
    <t xml:space="preserve">JURÁSICO TARDÍO,  MIOCENO </t>
  </si>
  <si>
    <t>ARENA GRANO MEDIO,  ARENA GRANO GRUESO</t>
  </si>
  <si>
    <t>ARENA GRANO MEDIO,  GRAINSTONE DE OOLITAS</t>
  </si>
  <si>
    <t>ARENA GRANO MEDIO,  ARENA GRANO GRUESO,  GRAINSTONE DE OOLITAS</t>
  </si>
  <si>
    <t>ARENISCA GRANO MEDIO,   GRAINSTONE DE OOLITAS</t>
  </si>
  <si>
    <t>JURÁSICO TARDÍO,  CRETÁCICO MEDIO,  MIOCENO</t>
  </si>
  <si>
    <t>CRETÁCICO MEDIO,  MIOCENO,  MESOZOICO</t>
  </si>
  <si>
    <t>CRETÁCICO MEDIO,  JURÁSICO TARDÍO</t>
  </si>
  <si>
    <t xml:space="preserve">CRETÁCICO MEDIO,  MIOCENO </t>
  </si>
  <si>
    <t xml:space="preserve">CRETÁCICO MEDIO,  EOCENO,  OLIGOCENO,  MIOCENO </t>
  </si>
  <si>
    <t>ARENA GRANO MEDIO,  BOUNDSTONE,  GRAINSTONE DE OOLITAS</t>
  </si>
  <si>
    <t>ARENA GRANO MEDIO,  BRECHAS,  BOUNDSTONE</t>
  </si>
  <si>
    <t>BRECHAS,  GRAINSTONE DE OOLITAS</t>
  </si>
  <si>
    <t>GRAINSTONE DE OOLITAS,  BRECHAS</t>
  </si>
  <si>
    <t>ARENA GRANO MEDIO,  BRECHAS</t>
  </si>
  <si>
    <t>JURÁSICO TARDÍO,  CRETÁCICO MEDIO,  EOCENO,  OLIGOCENO,  MIOCENO,  PLIOCENO</t>
  </si>
  <si>
    <t xml:space="preserve">OLIGOCENO,  EOCENO,  MIOCENO </t>
  </si>
  <si>
    <t>OLIGOCENO,  EOCENO,  MIOCENO,  PLIOCENO</t>
  </si>
  <si>
    <t>PALEOCENO,  EOCENO,  MIOCENO,  PLIOCENO-PLEISTOCENO</t>
  </si>
  <si>
    <t>MIOCENO,  PLIOCENO-PLEISTOCENO</t>
  </si>
  <si>
    <t>ARENA GRANO FINO A GRUESO,  BRECHAS,  GRAINSTONE DE OOLITAS</t>
  </si>
  <si>
    <t>CRETÁCICO,  MIOCENO TARDÍO,  PLIOCENO MEDIO</t>
  </si>
  <si>
    <t xml:space="preserve">CRETÁCICO,  PLIOCENO-PLEISTOCENO </t>
  </si>
  <si>
    <t>PLIOCENO,  PLEISTOCENO</t>
  </si>
  <si>
    <t>PALEOCENO,  EOCENO</t>
  </si>
  <si>
    <t>ARENA GRANO MEDIO-GRUESO,  CALIZAS FRACTURADAS</t>
  </si>
  <si>
    <t>ARENA GRANO GRUESO,  CALIZAS FRACTURADAS</t>
  </si>
  <si>
    <t>PREMIER OIL</t>
  </si>
  <si>
    <t>CAPRICORN, CITLA</t>
  </si>
  <si>
    <t>DEA DEUTSCHE, PREMIER OIL, SAPURA EXPLORATION AND PRODUCTION MEXICO</t>
  </si>
  <si>
    <t>PEMEX, DEA DEUTSCHE, CEPSA</t>
  </si>
  <si>
    <t>PEMEX, CEPSA</t>
  </si>
  <si>
    <t>DEA DEUTSCHE, PREMIER OIL, SAPURA</t>
  </si>
  <si>
    <t>ENI, LUKOIL</t>
  </si>
  <si>
    <t>TOTAL, PEMEX</t>
  </si>
  <si>
    <t>SHELL, PEMEX</t>
  </si>
  <si>
    <t>PAN AMERICAN</t>
  </si>
  <si>
    <t>TOTAL, BP, PAN AMERICAN</t>
  </si>
  <si>
    <t>BURGOS, CUENCA SALINA, PILAR REFORMA-AKAL, TAMPICO-MISANTLA, VERACRUZ</t>
  </si>
  <si>
    <t>CRETÁCICO MEDIO,  EOCENO,  JURÁSICO TARDÍO,  MESOZOICO,  MIOCENO,  MIOCENO ,  MIOCENO TARDÍO,  OLIGOCENO,  PLEISTOCENO,  PLIOCENO,  PLIOCENO MEDIO,  PLIOCENO-PLEISTOCENO,  PLIOCENO-PLEISTOCENO , CRETÁCICO, CRETÁCICO MEDIO, JURÁSICO TARDÍO, MIOCENO, OLIGOCENO, OLIOCENO, PALEOCENO, PLIOCENO, PRE-OXFORDIANO</t>
  </si>
  <si>
    <t>ARENA GRANO FINO, ARENA GRANO FINO A GRUESO, ARENA GRANO GRUESO, ARENA GRANO MEDIO, ARENA GRANO MEDIO-GRUESO, ARENISCA GRANO MEDIO, BOUNDSTONE, BRECHAS, CALCARENITAS, CALIZAS FRACTURADAS, GRAINSTONE DE OOLITAS</t>
  </si>
  <si>
    <t>ACEITE EXTRAPESADO, GAS HÚMEDO, ACEITE PESADO, ACEITE SUPERLIGERO, ACEITE LIGERO, GAS SECO</t>
  </si>
  <si>
    <t>PRODUCCIÓN COMPARTIDA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</si>
</sst>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,##0.0"/>
    <numFmt numFmtId="165" formatCode="&quot;$&quot;#,##0.00"/>
    <numFmt numFmtId="166" formatCode="&quot;$&quot;#,##0.0"/>
  </numFmts>
  <fonts count="24" x14ac:knownFonts="1">
    <font>
      <sz val="11"/>
      <color theme="1"/>
      <name val="Calibri"/>
      <family val="2"/>
      <scheme val="minor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sz val="11"/>
      <color theme="1"/>
      <name val="Calibri"/>
      <family val="2"/>
      <scheme val="minor"/>
    </font>
    <font>
      <b/>
      <sz val="20"/>
      <color theme="1" tint="0.34998626667073579"/>
      <name val="Open Sans"/>
      <family val="2"/>
    </font>
    <font>
      <b/>
      <sz val="10"/>
      <color theme="1" tint="0.34998626667073579"/>
      <name val="Open Sans"/>
      <family val="2"/>
    </font>
    <font>
      <b/>
      <sz val="48"/>
      <color theme="4" tint="0.39997558519241921"/>
      <name val="Open Sans"/>
      <family val="2"/>
    </font>
    <font>
      <b/>
      <sz val="16"/>
      <color theme="4" tint="0.39997558519241921"/>
      <name val="Open Sans"/>
      <family val="2"/>
    </font>
    <font>
      <b/>
      <sz val="9"/>
      <color theme="1" tint="0.34998626667073579"/>
      <name val="Open Sans"/>
      <family val="2"/>
    </font>
    <font>
      <b/>
      <sz val="8"/>
      <color theme="1" tint="0.34998626667073579"/>
      <name val="Open Sans"/>
      <family val="2"/>
    </font>
    <font>
      <b/>
      <sz val="8"/>
      <color theme="0"/>
      <name val="Open Sans"/>
      <family val="2"/>
    </font>
    <font>
      <b/>
      <sz val="16"/>
      <color theme="5" tint="-0.249977111117893"/>
      <name val="Open Sans"/>
      <family val="2"/>
    </font>
    <font>
      <b/>
      <sz val="48"/>
      <color theme="6" tint="0.39997558519241921"/>
      <name val="Open Sans"/>
      <family val="2"/>
    </font>
    <font>
      <b/>
      <sz val="6"/>
      <name val="Open Sans"/>
      <family val="2"/>
    </font>
    <font>
      <b/>
      <sz val="18"/>
      <color theme="1" tint="0.34998626667073579"/>
      <name val="Open Sans"/>
      <family val="2"/>
    </font>
    <font>
      <b/>
      <sz val="6"/>
      <color theme="4" tint="-0.249977111117893"/>
      <name val="Open Sans"/>
      <family val="2"/>
    </font>
    <font>
      <b/>
      <sz val="5"/>
      <color theme="4" tint="-0.249977111117893"/>
      <name val="Open Sans"/>
      <family val="2"/>
    </font>
    <font>
      <b/>
      <sz val="18"/>
      <color theme="4" tint="-0.249977111117893"/>
      <name val="Open Sans"/>
      <family val="2"/>
    </font>
    <font>
      <b/>
      <sz val="8"/>
      <color theme="4" tint="-0.249977111117893"/>
      <name val="Open Sans"/>
      <family val="2"/>
    </font>
    <font>
      <b/>
      <sz val="6"/>
      <color theme="9" tint="-0.249977111117893"/>
      <name val="Open Sans"/>
      <family val="2"/>
    </font>
    <font>
      <b/>
      <vertAlign val="superscript"/>
      <sz val="6"/>
      <color theme="1"/>
      <name val="Open Sans"/>
      <family val="2"/>
    </font>
    <font>
      <sz val="6"/>
      <name val="Open Sans"/>
      <family val="2"/>
    </font>
    <font>
      <sz val="11"/>
      <name val="Calibri"/>
      <family val="2"/>
      <scheme val="minor"/>
    </font>
    <font>
      <b/>
      <sz val="24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/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9" fontId="4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9" fontId="14" fillId="2" borderId="0" xfId="1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44" fontId="16" fillId="3" borderId="0" xfId="2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44" fontId="16" fillId="2" borderId="0" xfId="2" applyFont="1" applyFill="1" applyBorder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0" fontId="19" fillId="3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0" borderId="0" xfId="0" applyFont="1"/>
    <xf numFmtId="0" fontId="21" fillId="2" borderId="0" xfId="0" quotePrefix="1" applyFont="1" applyFill="1"/>
    <xf numFmtId="0" fontId="21" fillId="2" borderId="0" xfId="0" applyFont="1" applyFill="1" applyBorder="1"/>
    <xf numFmtId="165" fontId="16" fillId="3" borderId="0" xfId="2" applyNumberFormat="1" applyFont="1" applyFill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3" fontId="16" fillId="2" borderId="0" xfId="0" applyNumberFormat="1" applyFont="1" applyFill="1" applyBorder="1" applyAlignment="1">
      <alignment horizontal="center" vertical="center" wrapText="1"/>
    </xf>
    <xf numFmtId="44" fontId="16" fillId="2" borderId="0" xfId="2" applyFont="1" applyFill="1" applyAlignment="1">
      <alignment vertical="center" wrapText="1"/>
    </xf>
    <xf numFmtId="165" fontId="16" fillId="2" borderId="0" xfId="2" applyNumberFormat="1" applyFont="1" applyFill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5" fontId="16" fillId="2" borderId="0" xfId="2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2" borderId="13" xfId="2" applyNumberFormat="1" applyFont="1" applyFill="1" applyBorder="1" applyAlignment="1">
      <alignment horizontal="center" vertical="center" wrapText="1"/>
    </xf>
    <xf numFmtId="164" fontId="19" fillId="2" borderId="12" xfId="2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9" fontId="23" fillId="2" borderId="0" xfId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MX"/>
              <a:t>Contratos</a:t>
            </a:r>
          </a:p>
        </c:rich>
      </c:tx>
      <c:layout>
        <c:manualLayout>
          <c:xMode val="edge"/>
          <c:yMode val="edge"/>
          <c:x val="0.26686087920144924"/>
          <c:y val="6.9650100960443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9377544788984852"/>
          <c:y val="0.23945824066480267"/>
          <c:w val="0.62248595460476086"/>
          <c:h val="0.5264068875269930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F3C-42F4-AD91-2D8CEE946CB6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3C-42F4-AD91-2D8CEE946CB6}"/>
              </c:ext>
            </c:extLst>
          </c:dPt>
          <c:dLbls>
            <c:dLbl>
              <c:idx val="0"/>
              <c:layout>
                <c:manualLayout>
                  <c:x val="-7.8088717615005477E-3"/>
                  <c:y val="-2.257527520879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3C-42F4-AD91-2D8CEE946CB6}"/>
                </c:ext>
              </c:extLst>
            </c:dLbl>
            <c:dLbl>
              <c:idx val="1"/>
              <c:layout>
                <c:manualLayout>
                  <c:x val="-5.6269084967204425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3C-42F4-AD91-2D8CEE946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B!$A$336:$B$336</c:f>
              <c:strCache>
                <c:ptCount val="2"/>
                <c:pt idx="0">
                  <c:v>Adjudicados</c:v>
                </c:pt>
                <c:pt idx="1">
                  <c:v>No adjudicados</c:v>
                </c:pt>
              </c:strCache>
            </c:strRef>
          </c:cat>
          <c:val>
            <c:numRef>
              <c:f>B!$A$337:$B$337</c:f>
              <c:numCache>
                <c:formatCode>General</c:formatCode>
                <c:ptCount val="2"/>
                <c:pt idx="0">
                  <c:v>16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C-42F4-AD91-2D8CEE946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solidFill>
            <a:schemeClr val="lt1">
              <a:shade val="50000"/>
              <a:alpha val="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1330427834960932E-2"/>
          <c:y val="0.86885398243939083"/>
          <c:w val="0.83282881888267812"/>
          <c:h val="7.3553841755847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061589228657089"/>
          <c:y val="2.0626184623515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5073901033636264E-2"/>
          <c:y val="0.33772782415381553"/>
          <c:w val="0.8698521979327275"/>
          <c:h val="0.37960586065559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B!$E$333</c:f>
              <c:strCache>
                <c:ptCount val="1"/>
                <c:pt idx="0">
                  <c:v>Empresas participantes por país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B!$D$334:$D$374</c:f>
              <c:strCache>
                <c:ptCount val="12"/>
                <c:pt idx="0">
                  <c:v>MÉXICO</c:v>
                </c:pt>
                <c:pt idx="1">
                  <c:v>REINO UNIDO</c:v>
                </c:pt>
                <c:pt idx="2">
                  <c:v>MALASIA</c:v>
                </c:pt>
                <c:pt idx="3">
                  <c:v>ESPAÑA</c:v>
                </c:pt>
                <c:pt idx="4">
                  <c:v>HOLANDA</c:v>
                </c:pt>
                <c:pt idx="5">
                  <c:v>FRANCIA</c:v>
                </c:pt>
                <c:pt idx="6">
                  <c:v>RUSIA</c:v>
                </c:pt>
                <c:pt idx="7">
                  <c:v>ALEMANIA</c:v>
                </c:pt>
                <c:pt idx="8">
                  <c:v>COLOMBIA</c:v>
                </c:pt>
                <c:pt idx="9">
                  <c:v>ITALIA</c:v>
                </c:pt>
                <c:pt idx="10">
                  <c:v>JAPÓN</c:v>
                </c:pt>
                <c:pt idx="11">
                  <c:v>ARGENTINA</c:v>
                </c:pt>
              </c:strCache>
            </c:strRef>
          </c:cat>
          <c:val>
            <c:numRef>
              <c:f>[0]!empresasPorPais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7-4DF3-8F02-3867BD395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37002448"/>
        <c:axId val="633515136"/>
      </c:barChart>
      <c:catAx>
        <c:axId val="2370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633515136"/>
        <c:crosses val="autoZero"/>
        <c:auto val="1"/>
        <c:lblAlgn val="ctr"/>
        <c:lblOffset val="100"/>
        <c:noMultiLvlLbl val="0"/>
      </c:catAx>
      <c:valAx>
        <c:axId val="633515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700244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MX" b="1"/>
              <a:t>Empresas</a:t>
            </a:r>
          </a:p>
        </c:rich>
      </c:tx>
      <c:layout>
        <c:manualLayout>
          <c:xMode val="edge"/>
          <c:yMode val="edge"/>
          <c:x val="0.3395326154193678"/>
          <c:y val="9.7222312461260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183448036507545"/>
          <c:y val="0.21068050485926396"/>
          <c:w val="0.68482918689025374"/>
          <c:h val="0.59486382495994472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>
          <a:solidFill>
            <a:schemeClr val="lt1">
              <a:shade val="50000"/>
              <a:alpha val="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9751961398099683E-2"/>
          <c:y val="0.8191615089642017"/>
          <c:w val="0.83282881888267812"/>
          <c:h val="7.4809534266939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MX" b="1"/>
              <a:t>Competitividad de oferta ganadora por bloque según VPO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605032560484998"/>
          <c:y val="0.1409650907806026"/>
          <c:w val="0.79042747824229276"/>
          <c:h val="0.807915133804541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B!$B$396</c:f>
              <c:strCache>
                <c:ptCount val="1"/>
                <c:pt idx="0">
                  <c:v>Promedio VPO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[0]!bloques</c:f>
              <c:strCache>
                <c:ptCount val="7"/>
                <c:pt idx="0">
                  <c:v>R2L2-01</c:v>
                </c:pt>
                <c:pt idx="1">
                  <c:v>R2L2-04</c:v>
                </c:pt>
                <c:pt idx="2">
                  <c:v>R2L2-05</c:v>
                </c:pt>
                <c:pt idx="3">
                  <c:v>R2L2-07</c:v>
                </c:pt>
                <c:pt idx="4">
                  <c:v>R2L2-08</c:v>
                </c:pt>
                <c:pt idx="5">
                  <c:v>R2L2-09</c:v>
                </c:pt>
                <c:pt idx="6">
                  <c:v>R2L2-10</c:v>
                </c:pt>
              </c:strCache>
            </c:strRef>
          </c:cat>
          <c:val>
            <c:numRef>
              <c:f>[0]!promedioVPO</c:f>
              <c:numCache>
                <c:formatCode>General</c:formatCode>
                <c:ptCount val="7"/>
                <c:pt idx="0">
                  <c:v>5.54</c:v>
                </c:pt>
                <c:pt idx="1">
                  <c:v>24.055</c:v>
                </c:pt>
                <c:pt idx="2">
                  <c:v>13.495000000000001</c:v>
                </c:pt>
                <c:pt idx="3">
                  <c:v>22.25</c:v>
                </c:pt>
                <c:pt idx="4">
                  <c:v>29.83</c:v>
                </c:pt>
                <c:pt idx="5">
                  <c:v>29.83</c:v>
                </c:pt>
                <c:pt idx="6">
                  <c:v>30.485000000000003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A-4831-B2FD-217284119449}"/>
            </c:ext>
          </c:extLst>
        </c:ser>
        <c:ser>
          <c:idx val="1"/>
          <c:order val="1"/>
          <c:tx>
            <c:strRef>
              <c:f>B!$C$396</c:f>
              <c:strCache>
                <c:ptCount val="1"/>
                <c:pt idx="0">
                  <c:v>Máximo VPO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[0]!bloques</c:f>
              <c:strCache>
                <c:ptCount val="7"/>
                <c:pt idx="0">
                  <c:v>R2L2-01</c:v>
                </c:pt>
                <c:pt idx="1">
                  <c:v>R2L2-04</c:v>
                </c:pt>
                <c:pt idx="2">
                  <c:v>R2L2-05</c:v>
                </c:pt>
                <c:pt idx="3">
                  <c:v>R2L2-07</c:v>
                </c:pt>
                <c:pt idx="4">
                  <c:v>R2L2-08</c:v>
                </c:pt>
                <c:pt idx="5">
                  <c:v>R2L2-09</c:v>
                </c:pt>
                <c:pt idx="6">
                  <c:v>R2L2-10</c:v>
                </c:pt>
              </c:strCache>
            </c:strRef>
          </c:cat>
          <c:val>
            <c:numRef>
              <c:f>[0]!maxVPO</c:f>
              <c:numCache>
                <c:formatCode>General</c:formatCode>
                <c:ptCount val="7"/>
                <c:pt idx="0">
                  <c:v>5.54</c:v>
                </c:pt>
                <c:pt idx="1">
                  <c:v>29.83</c:v>
                </c:pt>
                <c:pt idx="2">
                  <c:v>16.96</c:v>
                </c:pt>
                <c:pt idx="3">
                  <c:v>29.83</c:v>
                </c:pt>
                <c:pt idx="4">
                  <c:v>29.83</c:v>
                </c:pt>
                <c:pt idx="5">
                  <c:v>29.83</c:v>
                </c:pt>
                <c:pt idx="6">
                  <c:v>52.09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A-4831-B2FD-21728411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3284400"/>
        <c:axId val="272412768"/>
      </c:barChart>
      <c:catAx>
        <c:axId val="353284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272412768"/>
        <c:crosses val="autoZero"/>
        <c:auto val="1"/>
        <c:lblAlgn val="ctr"/>
        <c:lblOffset val="100"/>
        <c:noMultiLvlLbl val="0"/>
      </c:catAx>
      <c:valAx>
        <c:axId val="2724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35328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MX"/>
              <a:t>Ofertas según el tipo de 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B!$I$396</c:f>
              <c:strCache>
                <c:ptCount val="1"/>
                <c:pt idx="0">
                  <c:v>consorcio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B!$H$397:$H$403</c:f>
              <c:strCache>
                <c:ptCount val="7"/>
                <c:pt idx="0">
                  <c:v>R2L2-01</c:v>
                </c:pt>
                <c:pt idx="1">
                  <c:v>R2L2-04</c:v>
                </c:pt>
                <c:pt idx="2">
                  <c:v>R2L2-05</c:v>
                </c:pt>
                <c:pt idx="3">
                  <c:v>R2L2-07</c:v>
                </c:pt>
                <c:pt idx="4">
                  <c:v>R2L2-08</c:v>
                </c:pt>
                <c:pt idx="5">
                  <c:v>R2L2-09</c:v>
                </c:pt>
                <c:pt idx="6">
                  <c:v>R2L2-10</c:v>
                </c:pt>
              </c:strCache>
            </c:strRef>
          </c:cat>
          <c:val>
            <c:numRef>
              <c:f>B!$I$397:$I$403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C-4D21-9EF8-90419B4D0B74}"/>
            </c:ext>
          </c:extLst>
        </c:ser>
        <c:ser>
          <c:idx val="1"/>
          <c:order val="1"/>
          <c:tx>
            <c:strRef>
              <c:f>B!$J$396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B!$H$397:$H$403</c:f>
              <c:strCache>
                <c:ptCount val="7"/>
                <c:pt idx="0">
                  <c:v>R2L2-01</c:v>
                </c:pt>
                <c:pt idx="1">
                  <c:v>R2L2-04</c:v>
                </c:pt>
                <c:pt idx="2">
                  <c:v>R2L2-05</c:v>
                </c:pt>
                <c:pt idx="3">
                  <c:v>R2L2-07</c:v>
                </c:pt>
                <c:pt idx="4">
                  <c:v>R2L2-08</c:v>
                </c:pt>
                <c:pt idx="5">
                  <c:v>R2L2-09</c:v>
                </c:pt>
                <c:pt idx="6">
                  <c:v>R2L2-10</c:v>
                </c:pt>
              </c:strCache>
            </c:strRef>
          </c:cat>
          <c:val>
            <c:numRef>
              <c:f>B!$J$397:$J$403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C-4D21-9EF8-90419B4D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062752"/>
        <c:axId val="397980400"/>
      </c:barChart>
      <c:catAx>
        <c:axId val="5020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397980400"/>
        <c:crosses val="autoZero"/>
        <c:auto val="1"/>
        <c:lblAlgn val="ctr"/>
        <c:lblOffset val="100"/>
        <c:noMultiLvlLbl val="0"/>
      </c:catAx>
      <c:valAx>
        <c:axId val="397980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5020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MX">
                <a:solidFill>
                  <a:sysClr val="windowText" lastClr="000000"/>
                </a:solidFill>
              </a:rPr>
              <a:t>Licitantes</a:t>
            </a:r>
          </a:p>
        </c:rich>
      </c:tx>
      <c:layout>
        <c:manualLayout>
          <c:xMode val="edge"/>
          <c:yMode val="edge"/>
          <c:x val="0.31612121212121214"/>
          <c:y val="3.496978916512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1178088666747286"/>
          <c:y val="0.1825954137144781"/>
          <c:w val="0.63379066827970776"/>
          <c:h val="0.60403308491591046"/>
        </c:manualLayout>
      </c:layout>
      <c:doughnutChart>
        <c:varyColors val="1"/>
        <c:ser>
          <c:idx val="0"/>
          <c:order val="0"/>
          <c:spPr>
            <a:ln w="22225"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C1-4974-BF93-B60CEB0555F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C1-4974-BF93-B60CEB0555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B!$N$333:$O$333</c:f>
              <c:strCache>
                <c:ptCount val="2"/>
                <c:pt idx="0">
                  <c:v>En consorcio</c:v>
                </c:pt>
                <c:pt idx="1">
                  <c:v>Individual</c:v>
                </c:pt>
              </c:strCache>
            </c:strRef>
          </c:cat>
          <c:val>
            <c:numRef>
              <c:f>B!$N$353:$O$353</c:f>
              <c:numCache>
                <c:formatCode>General</c:formatCode>
                <c:ptCount val="2"/>
                <c:pt idx="0">
                  <c:v>13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1-4974-BF93-B60CEB05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1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Bloques adjudicados</a:t>
            </a:r>
          </a:p>
          <a:p>
            <a:pPr>
              <a:defRPr/>
            </a:pPr>
            <a:r>
              <a:rPr lang="en-US"/>
              <a:t>por empresa</a:t>
            </a:r>
          </a:p>
        </c:rich>
      </c:tx>
      <c:layout>
        <c:manualLayout>
          <c:xMode val="edge"/>
          <c:yMode val="edge"/>
          <c:x val="0.25139640427334975"/>
          <c:y val="3.8121551383715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B!$J$333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[0]!empresas</c:f>
              <c:strCache>
                <c:ptCount val="11"/>
                <c:pt idx="0">
                  <c:v>SHELL</c:v>
                </c:pt>
                <c:pt idx="1">
                  <c:v>PC CARIGALI</c:v>
                </c:pt>
                <c:pt idx="2">
                  <c:v>QATAR PETROLEUM</c:v>
                </c:pt>
                <c:pt idx="3">
                  <c:v>PEMEX</c:v>
                </c:pt>
                <c:pt idx="4">
                  <c:v>REPSOL</c:v>
                </c:pt>
                <c:pt idx="5">
                  <c:v>OPHIR</c:v>
                </c:pt>
                <c:pt idx="6">
                  <c:v>PTTEP</c:v>
                </c:pt>
                <c:pt idx="7">
                  <c:v>CHEVRON</c:v>
                </c:pt>
                <c:pt idx="8">
                  <c:v>ENI</c:v>
                </c:pt>
                <c:pt idx="9">
                  <c:v>INPEX</c:v>
                </c:pt>
                <c:pt idx="10">
                  <c:v>SIERRA</c:v>
                </c:pt>
              </c:strCache>
            </c:strRef>
          </c:cat>
          <c:val>
            <c:numRef>
              <c:f>[0]!numBloques</c:f>
              <c:numCache>
                <c:formatCode>General</c:formatCode>
                <c:ptCount val="11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A-47BC-803B-01E2F349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30828704"/>
        <c:axId val="452731056"/>
      </c:barChart>
      <c:catAx>
        <c:axId val="63082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452731056"/>
        <c:crosses val="autoZero"/>
        <c:auto val="1"/>
        <c:lblAlgn val="ctr"/>
        <c:lblOffset val="100"/>
        <c:noMultiLvlLbl val="0"/>
      </c:catAx>
      <c:valAx>
        <c:axId val="452731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082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E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Rango de la magnitud de las ofertas</a:t>
            </a:r>
          </a:p>
          <a:p>
            <a:pPr algn="ctr" rtl="0"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ES" sz="12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(diferencia entre máximo y mínimo)</a:t>
            </a:r>
          </a:p>
        </cx:rich>
      </cx:tx>
    </cx:title>
    <cx:plotArea>
      <cx:plotAreaRegion>
        <cx:series layoutId="funnel" uniqueId="{DDBAA8CF-CC9D-4D45-87AF-A17DA2495657}" formatIdx="0">
          <cx:spPr>
            <a:solidFill>
              <a:schemeClr val="accent6">
                <a:lumMod val="60000"/>
                <a:lumOff val="4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 sz="900" b="1" i="0" u="none" strike="noStrike" baseline="0">
                  <a:solidFill>
                    <a:schemeClr val="bg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x:txPr>
      </cx:axis>
    </cx:plotArea>
  </cx:chart>
  <cx:spPr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microsoft.com/office/2014/relationships/chartEx" Target="../charts/chartEx1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14652</xdr:colOff>
      <xdr:row>32</xdr:row>
      <xdr:rowOff>84422</xdr:rowOff>
    </xdr:from>
    <xdr:to>
      <xdr:col>11</xdr:col>
      <xdr:colOff>681403</xdr:colOff>
      <xdr:row>57</xdr:row>
      <xdr:rowOff>58617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A8DC48-0C11-40D4-87B7-66CE2D5B8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380999</xdr:colOff>
      <xdr:row>34</xdr:row>
      <xdr:rowOff>58615</xdr:rowOff>
    </xdr:from>
    <xdr:to>
      <xdr:col>3</xdr:col>
      <xdr:colOff>564174</xdr:colOff>
      <xdr:row>59</xdr:row>
      <xdr:rowOff>58615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2413A35-DE08-45C2-8C0C-D847BDB25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164941</xdr:colOff>
      <xdr:row>31</xdr:row>
      <xdr:rowOff>1431</xdr:rowOff>
    </xdr:from>
    <xdr:to>
      <xdr:col>10</xdr:col>
      <xdr:colOff>173898</xdr:colOff>
      <xdr:row>60</xdr:row>
      <xdr:rowOff>60236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EEC3EEB-CCD2-49A3-B478-3E93DC811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24848</xdr:colOff>
      <xdr:row>127</xdr:row>
      <xdr:rowOff>24847</xdr:rowOff>
    </xdr:from>
    <xdr:to>
      <xdr:col>5</xdr:col>
      <xdr:colOff>256762</xdr:colOff>
      <xdr:row>180</xdr:row>
      <xdr:rowOff>51289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99428F-01AE-4818-B65E-E3084BFA4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457200</xdr:colOff>
      <xdr:row>127</xdr:row>
      <xdr:rowOff>50523</xdr:rowOff>
    </xdr:from>
    <xdr:to>
      <xdr:col>11</xdr:col>
      <xdr:colOff>342900</xdr:colOff>
      <xdr:row>152</xdr:row>
      <xdr:rowOff>98977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0" name="Gráfico 29">
              <a:extLst>
                <a:ext uri="{FF2B5EF4-FFF2-40B4-BE49-F238E27FC236}">
                  <a16:creationId xmlns:a16="http://schemas.microsoft.com/office/drawing/2014/main" id="{3979DFDC-3762-42F9-B69E-2E11A740A0C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86175" y="6553200"/>
              <a:ext cx="405765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4</xdr:col>
      <xdr:colOff>590550</xdr:colOff>
      <xdr:row>154</xdr:row>
      <xdr:rowOff>47625</xdr:rowOff>
    </xdr:from>
    <xdr:to>
      <xdr:col>11</xdr:col>
      <xdr:colOff>333375</xdr:colOff>
      <xdr:row>180</xdr:row>
      <xdr:rowOff>66675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9EDA2454-EF46-4B33-B62C-0E5F2052B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153866</xdr:colOff>
      <xdr:row>0</xdr:row>
      <xdr:rowOff>29307</xdr:rowOff>
    </xdr:from>
    <xdr:to>
      <xdr:col>11</xdr:col>
      <xdr:colOff>700120</xdr:colOff>
      <xdr:row>4</xdr:row>
      <xdr:rowOff>9526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59CEBAA-20E6-4B53-9BF1-C41D954C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7635" y="29307"/>
          <a:ext cx="546254" cy="449142"/>
        </a:xfrm>
        <a:prstGeom prst="rect">
          <a:avLst/>
        </a:prstGeom>
      </xdr:spPr>
    </xdr:pic>
    <xdr:clientData/>
  </xdr:twoCellAnchor>
  <xdr:twoCellAnchor editAs="oneCell">
    <xdr:from>
      <xdr:col>11</xdr:col>
      <xdr:colOff>146545</xdr:colOff>
      <xdr:row>183</xdr:row>
      <xdr:rowOff>65943</xdr:rowOff>
    </xdr:from>
    <xdr:to>
      <xdr:col>11</xdr:col>
      <xdr:colOff>692799</xdr:colOff>
      <xdr:row>185</xdr:row>
      <xdr:rowOff>309932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7E17E45-53A5-432A-AF0A-0208C69F4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0314" y="6484328"/>
          <a:ext cx="546254" cy="449142"/>
        </a:xfrm>
        <a:prstGeom prst="rect">
          <a:avLst/>
        </a:prstGeom>
      </xdr:spPr>
    </xdr:pic>
    <xdr:clientData/>
  </xdr:twoCellAnchor>
  <xdr:twoCellAnchor editAs="oneCell">
    <xdr:from>
      <xdr:col>11</xdr:col>
      <xdr:colOff>124560</xdr:colOff>
      <xdr:row>218</xdr:row>
      <xdr:rowOff>21981</xdr:rowOff>
    </xdr:from>
    <xdr:to>
      <xdr:col>11</xdr:col>
      <xdr:colOff>670814</xdr:colOff>
      <xdr:row>221</xdr:row>
      <xdr:rowOff>163392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552545CC-4390-4A26-B2FA-85D8BF55A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329" y="12997962"/>
          <a:ext cx="546254" cy="449142"/>
        </a:xfrm>
        <a:prstGeom prst="rect">
          <a:avLst/>
        </a:prstGeom>
      </xdr:spPr>
    </xdr:pic>
    <xdr:clientData/>
  </xdr:twoCellAnchor>
  <xdr:twoCellAnchor editAs="oneCell">
    <xdr:from>
      <xdr:col>10</xdr:col>
      <xdr:colOff>725366</xdr:colOff>
      <xdr:row>297</xdr:row>
      <xdr:rowOff>1</xdr:rowOff>
    </xdr:from>
    <xdr:to>
      <xdr:col>11</xdr:col>
      <xdr:colOff>531601</xdr:colOff>
      <xdr:row>301</xdr:row>
      <xdr:rowOff>38835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402FBC78-CEA0-4FF7-AF10-C8321BC4A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9116" y="26186424"/>
          <a:ext cx="546254" cy="449142"/>
        </a:xfrm>
        <a:prstGeom prst="rect">
          <a:avLst/>
        </a:prstGeom>
      </xdr:spPr>
    </xdr:pic>
    <xdr:clientData/>
  </xdr:twoCellAnchor>
  <xdr:twoCellAnchor>
    <xdr:from>
      <xdr:col>5</xdr:col>
      <xdr:colOff>43963</xdr:colOff>
      <xdr:row>34</xdr:row>
      <xdr:rowOff>29308</xdr:rowOff>
    </xdr:from>
    <xdr:to>
      <xdr:col>7</xdr:col>
      <xdr:colOff>659425</xdr:colOff>
      <xdr:row>57</xdr:row>
      <xdr:rowOff>10259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90E13E91-F1BE-4D7F-AE19-DF6657687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51289</xdr:colOff>
      <xdr:row>42</xdr:row>
      <xdr:rowOff>1</xdr:rowOff>
    </xdr:from>
    <xdr:to>
      <xdr:col>7</xdr:col>
      <xdr:colOff>7328</xdr:colOff>
      <xdr:row>48</xdr:row>
      <xdr:rowOff>36635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3F40612-1686-4EB9-88A0-9872D943232C}"/>
            </a:ext>
          </a:extLst>
        </xdr:cNvPr>
        <xdr:cNvSpPr txBox="1"/>
      </xdr:nvSpPr>
      <xdr:spPr>
        <a:xfrm>
          <a:off x="4234962" y="4366847"/>
          <a:ext cx="696058" cy="652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18</a:t>
          </a:r>
        </a:p>
        <a:p>
          <a:pPr algn="ctr"/>
          <a:r>
            <a:rPr lang="es-MX" sz="8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 total</a:t>
          </a:r>
        </a:p>
      </xdr:txBody>
    </xdr:sp>
    <xdr:clientData/>
  </xdr:twoCellAnchor>
  <xdr:twoCellAnchor>
    <xdr:from>
      <xdr:col>9</xdr:col>
      <xdr:colOff>688728</xdr:colOff>
      <xdr:row>41</xdr:row>
      <xdr:rowOff>51289</xdr:rowOff>
    </xdr:from>
    <xdr:to>
      <xdr:col>11</xdr:col>
      <xdr:colOff>73267</xdr:colOff>
      <xdr:row>48</xdr:row>
      <xdr:rowOff>58616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300EC5C-5E72-4C12-A29F-99AEFA89EF27}"/>
            </a:ext>
          </a:extLst>
        </xdr:cNvPr>
        <xdr:cNvSpPr txBox="1"/>
      </xdr:nvSpPr>
      <xdr:spPr>
        <a:xfrm>
          <a:off x="7092459" y="4315558"/>
          <a:ext cx="864577" cy="725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54%</a:t>
          </a:r>
        </a:p>
        <a:p>
          <a:pPr algn="ctr"/>
          <a:r>
            <a:rPr lang="es-MX" sz="8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adjudicado</a:t>
          </a:r>
        </a:p>
      </xdr:txBody>
    </xdr:sp>
    <xdr:clientData/>
  </xdr:twoCellAnchor>
  <xdr:twoCellAnchor>
    <xdr:from>
      <xdr:col>3</xdr:col>
      <xdr:colOff>542193</xdr:colOff>
      <xdr:row>47</xdr:row>
      <xdr:rowOff>73269</xdr:rowOff>
    </xdr:from>
    <xdr:to>
      <xdr:col>5</xdr:col>
      <xdr:colOff>241788</xdr:colOff>
      <xdr:row>52</xdr:row>
      <xdr:rowOff>29308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D6986D3-30B1-4707-B88D-D7B0277BD002}"/>
            </a:ext>
          </a:extLst>
        </xdr:cNvPr>
        <xdr:cNvSpPr txBox="1"/>
      </xdr:nvSpPr>
      <xdr:spPr>
        <a:xfrm>
          <a:off x="2505808" y="4953000"/>
          <a:ext cx="1179634" cy="468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="1">
              <a:solidFill>
                <a:schemeClr val="accent1">
                  <a:lumMod val="7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conformaron</a:t>
          </a:r>
        </a:p>
        <a:p>
          <a:pPr algn="ctr"/>
          <a:r>
            <a:rPr lang="es-MX" sz="1050" b="1">
              <a:solidFill>
                <a:schemeClr val="accent1">
                  <a:lumMod val="7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18 licitantes</a:t>
          </a:r>
          <a:endParaRPr lang="es-MX" sz="1050" b="1" baseline="30000">
            <a:solidFill>
              <a:schemeClr val="accent1">
                <a:lumMod val="75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65941</xdr:colOff>
      <xdr:row>43</xdr:row>
      <xdr:rowOff>80597</xdr:rowOff>
    </xdr:from>
    <xdr:to>
      <xdr:col>4</xdr:col>
      <xdr:colOff>725364</xdr:colOff>
      <xdr:row>47</xdr:row>
      <xdr:rowOff>43962</xdr:rowOff>
    </xdr:to>
    <xdr:sp macro="" textlink="">
      <xdr:nvSpPr>
        <xdr:cNvPr id="11" name="Flecha: a la derecha 10">
          <a:extLst>
            <a:ext uri="{FF2B5EF4-FFF2-40B4-BE49-F238E27FC236}">
              <a16:creationId xmlns:a16="http://schemas.microsoft.com/office/drawing/2014/main" id="{4EAFB2B9-F1AB-431C-BCCE-A5CCA047B633}"/>
            </a:ext>
          </a:extLst>
        </xdr:cNvPr>
        <xdr:cNvSpPr/>
      </xdr:nvSpPr>
      <xdr:spPr>
        <a:xfrm>
          <a:off x="2769576" y="4550020"/>
          <a:ext cx="659423" cy="373673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49821</xdr:colOff>
      <xdr:row>43</xdr:row>
      <xdr:rowOff>86459</xdr:rowOff>
    </xdr:from>
    <xdr:to>
      <xdr:col>8</xdr:col>
      <xdr:colOff>709244</xdr:colOff>
      <xdr:row>47</xdr:row>
      <xdr:rowOff>49824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D43772DD-D621-40A5-B27F-66CCF1619D63}"/>
            </a:ext>
          </a:extLst>
        </xdr:cNvPr>
        <xdr:cNvSpPr/>
      </xdr:nvSpPr>
      <xdr:spPr>
        <a:xfrm>
          <a:off x="5713533" y="4555882"/>
          <a:ext cx="659423" cy="373673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592016</xdr:colOff>
      <xdr:row>40</xdr:row>
      <xdr:rowOff>57151</xdr:rowOff>
    </xdr:from>
    <xdr:to>
      <xdr:col>5</xdr:col>
      <xdr:colOff>249115</xdr:colOff>
      <xdr:row>43</xdr:row>
      <xdr:rowOff>49824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3F82A2C0-D902-4036-A0FA-56CCB4D05DE4}"/>
            </a:ext>
          </a:extLst>
        </xdr:cNvPr>
        <xdr:cNvSpPr txBox="1"/>
      </xdr:nvSpPr>
      <xdr:spPr>
        <a:xfrm>
          <a:off x="2555631" y="4218843"/>
          <a:ext cx="1137138" cy="300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 b="1">
              <a:solidFill>
                <a:schemeClr val="accent1">
                  <a:lumMod val="7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18 empresas</a:t>
          </a:r>
          <a:endParaRPr lang="es-MX" sz="1050" b="1" baseline="30000">
            <a:solidFill>
              <a:schemeClr val="accent1">
                <a:lumMod val="75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575894</xdr:colOff>
      <xdr:row>39</xdr:row>
      <xdr:rowOff>41030</xdr:rowOff>
    </xdr:from>
    <xdr:to>
      <xdr:col>9</xdr:col>
      <xdr:colOff>232993</xdr:colOff>
      <xdr:row>43</xdr:row>
      <xdr:rowOff>95249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8D48AE4F-2FEE-45AE-BDCD-572436A31E9A}"/>
            </a:ext>
          </a:extLst>
        </xdr:cNvPr>
        <xdr:cNvSpPr txBox="1"/>
      </xdr:nvSpPr>
      <xdr:spPr>
        <a:xfrm>
          <a:off x="5499586" y="4100145"/>
          <a:ext cx="1137138" cy="46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="1">
              <a:solidFill>
                <a:schemeClr val="accent1">
                  <a:lumMod val="7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emitieron propuestas</a:t>
          </a:r>
          <a:endParaRPr lang="es-MX" sz="1050" b="1" baseline="30000">
            <a:solidFill>
              <a:schemeClr val="accent1">
                <a:lumMod val="75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552448</xdr:colOff>
      <xdr:row>48</xdr:row>
      <xdr:rowOff>2930</xdr:rowOff>
    </xdr:from>
    <xdr:to>
      <xdr:col>9</xdr:col>
      <xdr:colOff>209547</xdr:colOff>
      <xdr:row>52</xdr:row>
      <xdr:rowOff>57150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59CEBF7B-8200-4DB7-B4EA-FCC72F6077EE}"/>
            </a:ext>
          </a:extLst>
        </xdr:cNvPr>
        <xdr:cNvSpPr txBox="1"/>
      </xdr:nvSpPr>
      <xdr:spPr>
        <a:xfrm>
          <a:off x="5476140" y="4985238"/>
          <a:ext cx="1137138" cy="46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="1">
              <a:solidFill>
                <a:schemeClr val="accent1">
                  <a:lumMod val="7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para 35</a:t>
          </a:r>
          <a:r>
            <a:rPr lang="es-MX" sz="1050" b="1" baseline="0">
              <a:solidFill>
                <a:schemeClr val="accent1">
                  <a:lumMod val="7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áreas contractuales</a:t>
          </a:r>
          <a:endParaRPr lang="es-MX" sz="1050" b="1">
            <a:solidFill>
              <a:schemeClr val="accent1">
                <a:lumMod val="75000"/>
              </a:schemeClr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11</xdr:col>
      <xdr:colOff>102578</xdr:colOff>
      <xdr:row>261</xdr:row>
      <xdr:rowOff>7327</xdr:rowOff>
    </xdr:from>
    <xdr:to>
      <xdr:col>11</xdr:col>
      <xdr:colOff>648832</xdr:colOff>
      <xdr:row>262</xdr:row>
      <xdr:rowOff>353892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C4E062B7-005F-48AA-A8F8-7EDF4873B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347" y="19526250"/>
          <a:ext cx="546254" cy="449142"/>
        </a:xfrm>
        <a:prstGeom prst="rect">
          <a:avLst/>
        </a:prstGeom>
      </xdr:spPr>
    </xdr:pic>
    <xdr:clientData/>
  </xdr:twoCellAnchor>
  <xdr:twoCellAnchor editAs="oneCell">
    <xdr:from>
      <xdr:col>0</xdr:col>
      <xdr:colOff>188906</xdr:colOff>
      <xdr:row>2</xdr:row>
      <xdr:rowOff>74542</xdr:rowOff>
    </xdr:from>
    <xdr:to>
      <xdr:col>4</xdr:col>
      <xdr:colOff>488672</xdr:colOff>
      <xdr:row>31</xdr:row>
      <xdr:rowOff>28667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754BA6-608D-40E0-80CF-0C5F03DF1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06" y="289890"/>
          <a:ext cx="3008179" cy="3134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319</xdr:row>
      <xdr:rowOff>0</xdr:rowOff>
    </xdr:from>
    <xdr:to>
      <xdr:col>16</xdr:col>
      <xdr:colOff>35367</xdr:colOff>
      <xdr:row>332</xdr:row>
      <xdr:rowOff>177440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BB81E1A-1B0F-4208-9BB3-0D19CFD34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0"/>
  <sheetViews>
    <sheetView tabSelected="1" view="pageLayout" zoomScale="115" zoomScaleNormal="100" zoomScalePageLayoutView="115" workbookViewId="0">
      <selection activeCell="F31" sqref="F31"/>
    </sheetView>
  </sheetViews>
  <sheetFormatPr baseColWidth="10" defaultRowHeight="8.25" x14ac:dyDescent="0.15"/>
  <cols>
    <col min="1" max="1" width="10.5703125" style="1" customWidth="1"/>
    <col min="2" max="2" width="6.5703125" style="1" customWidth="1"/>
    <col min="3" max="12" width="10.42578125" style="1" customWidth="1"/>
    <col min="13" max="13" width="5.5703125" style="1" bestFit="1" customWidth="1"/>
    <col min="14" max="14" width="3.85546875" style="1" bestFit="1" customWidth="1"/>
    <col min="15" max="15" width="4.140625" style="1" bestFit="1" customWidth="1"/>
    <col min="16" max="16" width="4.85546875" style="1" bestFit="1" customWidth="1"/>
    <col min="17" max="17" width="5" style="1" bestFit="1" customWidth="1"/>
    <col min="18" max="18" width="7.7109375" style="1" bestFit="1" customWidth="1"/>
    <col min="19" max="19" width="5.42578125" style="1" bestFit="1" customWidth="1"/>
    <col min="20" max="20" width="4.85546875" style="1" bestFit="1" customWidth="1"/>
    <col min="21" max="21" width="7.42578125" style="1" bestFit="1" customWidth="1"/>
    <col min="22" max="22" width="5.7109375" style="1" bestFit="1" customWidth="1"/>
    <col min="23" max="23" width="3.85546875" style="1" bestFit="1" customWidth="1"/>
    <col min="24" max="16384" width="11.42578125" style="1"/>
  </cols>
  <sheetData>
    <row r="1" spans="1:12" ht="8.25" customHeight="1" x14ac:dyDescent="0.1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8.2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8.25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2.75" customHeight="1" x14ac:dyDescent="0.15">
      <c r="A4" s="94" t="s">
        <v>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7" spans="1:12" x14ac:dyDescent="0.15">
      <c r="F7" s="85" t="s">
        <v>29</v>
      </c>
      <c r="G7" s="85"/>
      <c r="H7" s="85"/>
      <c r="I7" s="85"/>
      <c r="J7" s="85"/>
      <c r="K7" s="95"/>
    </row>
    <row r="8" spans="1:12" x14ac:dyDescent="0.15">
      <c r="F8" s="85"/>
      <c r="G8" s="85"/>
      <c r="H8" s="85"/>
      <c r="I8" s="85"/>
      <c r="J8" s="85"/>
      <c r="K8" s="95"/>
    </row>
    <row r="9" spans="1:12" ht="8.25" customHeight="1" x14ac:dyDescent="0.15">
      <c r="F9" s="85" t="s">
        <v>23</v>
      </c>
      <c r="G9" s="85"/>
      <c r="H9" s="97">
        <v>43186</v>
      </c>
      <c r="I9" s="83"/>
      <c r="J9" s="83"/>
      <c r="K9" s="84"/>
    </row>
    <row r="10" spans="1:12" ht="8.25" customHeight="1" x14ac:dyDescent="0.15">
      <c r="F10" s="85" t="s">
        <v>24</v>
      </c>
      <c r="G10" s="85"/>
      <c r="H10" s="83">
        <v>35</v>
      </c>
      <c r="I10" s="83"/>
      <c r="J10" s="83"/>
      <c r="K10" s="84"/>
    </row>
    <row r="11" spans="1:12" ht="8.25" customHeight="1" x14ac:dyDescent="0.15">
      <c r="F11" s="85" t="s">
        <v>1</v>
      </c>
      <c r="G11" s="85"/>
      <c r="H11" s="83" t="s">
        <v>193</v>
      </c>
      <c r="I11" s="83"/>
      <c r="J11" s="83"/>
      <c r="K11" s="84"/>
    </row>
    <row r="12" spans="1:12" ht="8.25" customHeight="1" x14ac:dyDescent="0.15">
      <c r="F12" s="85"/>
      <c r="G12" s="85"/>
      <c r="H12" s="83"/>
      <c r="I12" s="83"/>
      <c r="J12" s="83"/>
      <c r="K12" s="84"/>
    </row>
    <row r="13" spans="1:12" ht="8.25" customHeight="1" x14ac:dyDescent="0.15">
      <c r="F13" s="85" t="s">
        <v>25</v>
      </c>
      <c r="G13" s="85"/>
      <c r="H13" s="83" t="s">
        <v>194</v>
      </c>
      <c r="I13" s="83"/>
      <c r="J13" s="83"/>
      <c r="K13" s="84"/>
    </row>
    <row r="14" spans="1:12" ht="8.25" customHeight="1" x14ac:dyDescent="0.15">
      <c r="F14" s="85"/>
      <c r="G14" s="85"/>
      <c r="H14" s="83"/>
      <c r="I14" s="83"/>
      <c r="J14" s="83"/>
      <c r="K14" s="84"/>
    </row>
    <row r="15" spans="1:12" ht="8.25" customHeight="1" x14ac:dyDescent="0.15">
      <c r="F15" s="85"/>
      <c r="G15" s="85"/>
      <c r="H15" s="83"/>
      <c r="I15" s="83"/>
      <c r="J15" s="83"/>
      <c r="K15" s="84"/>
    </row>
    <row r="16" spans="1:12" ht="8.25" customHeight="1" x14ac:dyDescent="0.15">
      <c r="F16" s="85"/>
      <c r="G16" s="85"/>
      <c r="H16" s="83"/>
      <c r="I16" s="83"/>
      <c r="J16" s="83"/>
      <c r="K16" s="84"/>
    </row>
    <row r="17" spans="6:11" ht="8.25" customHeight="1" x14ac:dyDescent="0.15">
      <c r="F17" s="85"/>
      <c r="G17" s="85"/>
      <c r="H17" s="83"/>
      <c r="I17" s="83"/>
      <c r="J17" s="83"/>
      <c r="K17" s="84"/>
    </row>
    <row r="18" spans="6:11" ht="8.25" customHeight="1" x14ac:dyDescent="0.15">
      <c r="F18" s="85"/>
      <c r="G18" s="85"/>
      <c r="H18" s="83"/>
      <c r="I18" s="83"/>
      <c r="J18" s="83"/>
      <c r="K18" s="84"/>
    </row>
    <row r="19" spans="6:11" ht="8.25" customHeight="1" x14ac:dyDescent="0.15">
      <c r="F19" s="85"/>
      <c r="G19" s="85"/>
      <c r="H19" s="83"/>
      <c r="I19" s="83"/>
      <c r="J19" s="83"/>
      <c r="K19" s="84"/>
    </row>
    <row r="20" spans="6:11" ht="8.25" customHeight="1" x14ac:dyDescent="0.15">
      <c r="F20" s="85"/>
      <c r="G20" s="85"/>
      <c r="H20" s="83"/>
      <c r="I20" s="83"/>
      <c r="J20" s="83"/>
      <c r="K20" s="84"/>
    </row>
    <row r="21" spans="6:11" ht="8.25" customHeight="1" x14ac:dyDescent="0.15">
      <c r="F21" s="85" t="s">
        <v>26</v>
      </c>
      <c r="G21" s="85"/>
      <c r="H21" s="83" t="s">
        <v>195</v>
      </c>
      <c r="I21" s="83"/>
      <c r="J21" s="83"/>
      <c r="K21" s="84"/>
    </row>
    <row r="22" spans="6:11" ht="8.25" customHeight="1" x14ac:dyDescent="0.15">
      <c r="F22" s="85"/>
      <c r="G22" s="85"/>
      <c r="H22" s="83"/>
      <c r="I22" s="83"/>
      <c r="J22" s="83"/>
      <c r="K22" s="84"/>
    </row>
    <row r="23" spans="6:11" ht="8.25" customHeight="1" x14ac:dyDescent="0.15">
      <c r="F23" s="85"/>
      <c r="G23" s="85"/>
      <c r="H23" s="83"/>
      <c r="I23" s="83"/>
      <c r="J23" s="83"/>
      <c r="K23" s="84"/>
    </row>
    <row r="24" spans="6:11" ht="8.25" customHeight="1" x14ac:dyDescent="0.15">
      <c r="F24" s="85"/>
      <c r="G24" s="85"/>
      <c r="H24" s="83"/>
      <c r="I24" s="83"/>
      <c r="J24" s="83"/>
      <c r="K24" s="84"/>
    </row>
    <row r="25" spans="6:11" ht="8.25" customHeight="1" x14ac:dyDescent="0.15">
      <c r="F25" s="85"/>
      <c r="G25" s="85"/>
      <c r="H25" s="83"/>
      <c r="I25" s="83"/>
      <c r="J25" s="83"/>
      <c r="K25" s="84"/>
    </row>
    <row r="26" spans="6:11" ht="8.25" customHeight="1" x14ac:dyDescent="0.15">
      <c r="F26" s="85" t="s">
        <v>65</v>
      </c>
      <c r="G26" s="85"/>
      <c r="H26" s="83" t="s">
        <v>196</v>
      </c>
      <c r="I26" s="83"/>
      <c r="J26" s="83"/>
      <c r="K26" s="84"/>
    </row>
    <row r="27" spans="6:11" ht="8.25" customHeight="1" x14ac:dyDescent="0.15">
      <c r="F27" s="85"/>
      <c r="G27" s="85"/>
      <c r="H27" s="83"/>
      <c r="I27" s="83"/>
      <c r="J27" s="83"/>
      <c r="K27" s="84"/>
    </row>
    <row r="28" spans="6:11" ht="8.25" customHeight="1" x14ac:dyDescent="0.15">
      <c r="F28" s="88" t="s">
        <v>27</v>
      </c>
      <c r="G28" s="88"/>
      <c r="H28" s="86" t="s">
        <v>197</v>
      </c>
      <c r="I28" s="86"/>
      <c r="J28" s="86"/>
      <c r="K28" s="87"/>
    </row>
    <row r="29" spans="6:11" ht="8.25" customHeight="1" x14ac:dyDescent="0.15">
      <c r="F29" s="35"/>
      <c r="G29" s="35"/>
      <c r="H29" s="34"/>
      <c r="I29" s="34"/>
      <c r="J29" s="34"/>
      <c r="K29" s="34"/>
    </row>
    <row r="30" spans="6:11" ht="8.25" customHeight="1" x14ac:dyDescent="0.15">
      <c r="F30" s="35"/>
      <c r="G30" s="35"/>
      <c r="H30" s="34"/>
      <c r="I30" s="34"/>
      <c r="J30" s="34"/>
      <c r="K30" s="34"/>
    </row>
    <row r="31" spans="6:11" ht="8.25" customHeight="1" x14ac:dyDescent="0.15">
      <c r="F31" s="35"/>
      <c r="G31" s="35"/>
      <c r="H31" s="34"/>
      <c r="I31" s="34"/>
      <c r="J31" s="34"/>
      <c r="K31" s="34"/>
    </row>
    <row r="32" spans="6:11" ht="8.25" customHeight="1" x14ac:dyDescent="0.15">
      <c r="F32" s="35"/>
      <c r="G32" s="35"/>
      <c r="H32" s="34"/>
      <c r="I32" s="34"/>
      <c r="J32" s="34"/>
      <c r="K32" s="34"/>
    </row>
    <row r="33" spans="2:11" ht="8.25" customHeight="1" x14ac:dyDescent="0.15">
      <c r="F33" s="35"/>
      <c r="G33" s="35"/>
      <c r="H33" s="34"/>
      <c r="I33" s="34"/>
      <c r="J33" s="34"/>
      <c r="K33" s="34"/>
    </row>
    <row r="34" spans="2:11" ht="8.25" customHeight="1" x14ac:dyDescent="0.15"/>
    <row r="35" spans="2:11" ht="8.25" customHeight="1" x14ac:dyDescent="0.15"/>
    <row r="36" spans="2:11" s="47" customFormat="1" ht="8.25" customHeight="1" x14ac:dyDescent="0.15"/>
    <row r="37" spans="2:11" s="47" customFormat="1" ht="8.25" customHeight="1" x14ac:dyDescent="0.15"/>
    <row r="38" spans="2:11" s="47" customFormat="1" ht="8.25" customHeight="1" x14ac:dyDescent="0.15"/>
    <row r="39" spans="2:11" s="47" customFormat="1" ht="8.25" customHeight="1" x14ac:dyDescent="0.15"/>
    <row r="40" spans="2:11" s="47" customFormat="1" ht="8.25" customHeight="1" x14ac:dyDescent="0.15"/>
    <row r="41" spans="2:11" s="47" customFormat="1" ht="8.25" customHeight="1" x14ac:dyDescent="0.15"/>
    <row r="42" spans="2:11" s="47" customFormat="1" ht="8.25" customHeight="1" x14ac:dyDescent="0.15"/>
    <row r="43" spans="2:11" s="47" customFormat="1" ht="8.25" customHeight="1" x14ac:dyDescent="0.15">
      <c r="F43" s="50"/>
      <c r="G43" s="50"/>
    </row>
    <row r="44" spans="2:11" s="47" customFormat="1" ht="8.25" customHeight="1" x14ac:dyDescent="0.15">
      <c r="B44" s="96"/>
      <c r="C44" s="96"/>
      <c r="F44" s="50"/>
      <c r="G44" s="50"/>
    </row>
    <row r="45" spans="2:11" s="47" customFormat="1" ht="8.25" customHeight="1" x14ac:dyDescent="0.15">
      <c r="B45" s="96"/>
      <c r="C45" s="96"/>
      <c r="F45" s="50"/>
      <c r="G45" s="50"/>
    </row>
    <row r="46" spans="2:11" s="47" customFormat="1" ht="8.25" customHeight="1" x14ac:dyDescent="0.15">
      <c r="B46" s="96"/>
      <c r="C46" s="96"/>
      <c r="F46" s="50"/>
      <c r="G46" s="50"/>
    </row>
    <row r="47" spans="2:11" s="47" customFormat="1" ht="8.25" customHeight="1" x14ac:dyDescent="0.15">
      <c r="B47" s="96"/>
      <c r="C47" s="96"/>
      <c r="F47" s="50"/>
      <c r="G47" s="50"/>
    </row>
    <row r="48" spans="2:11" s="47" customFormat="1" ht="8.25" customHeight="1" x14ac:dyDescent="0.15">
      <c r="B48" s="96"/>
      <c r="C48" s="96"/>
      <c r="F48" s="50"/>
      <c r="G48" s="50"/>
    </row>
    <row r="49" spans="1:12" s="47" customFormat="1" ht="8.25" customHeight="1" x14ac:dyDescent="0.15">
      <c r="B49" s="96"/>
      <c r="C49" s="96"/>
      <c r="F49" s="50"/>
      <c r="G49" s="50"/>
    </row>
    <row r="50" spans="1:12" s="47" customFormat="1" x14ac:dyDescent="0.15"/>
    <row r="51" spans="1:12" s="47" customFormat="1" x14ac:dyDescent="0.15"/>
    <row r="52" spans="1:12" s="47" customFormat="1" x14ac:dyDescent="0.15"/>
    <row r="53" spans="1:12" s="47" customFormat="1" x14ac:dyDescent="0.15"/>
    <row r="54" spans="1:12" s="47" customFormat="1" x14ac:dyDescent="0.15"/>
    <row r="55" spans="1:12" s="47" customFormat="1" x14ac:dyDescent="0.15"/>
    <row r="56" spans="1:12" s="47" customFormat="1" x14ac:dyDescent="0.15"/>
    <row r="63" spans="1:12" hidden="1" x14ac:dyDescent="0.15"/>
    <row r="64" spans="1:12" ht="12.75" hidden="1" customHeight="1" x14ac:dyDescent="0.15">
      <c r="A64" s="92" t="s">
        <v>22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1:12" ht="8.25" hidden="1" customHeight="1" x14ac:dyDescent="0.1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8.25" hidden="1" customHeight="1" x14ac:dyDescent="0.15">
      <c r="C66" s="10"/>
      <c r="D66" s="10"/>
      <c r="E66" s="10"/>
      <c r="F66" s="10"/>
      <c r="G66" s="10"/>
      <c r="H66" s="10"/>
      <c r="I66" s="10"/>
      <c r="J66" s="10"/>
    </row>
    <row r="67" spans="1:12" ht="8.25" hidden="1" customHeight="1" x14ac:dyDescent="0.15">
      <c r="C67" s="10"/>
      <c r="D67" s="10"/>
      <c r="E67" s="10"/>
      <c r="F67" s="10"/>
      <c r="G67" s="10"/>
      <c r="H67" s="10"/>
      <c r="I67" s="10"/>
      <c r="J67" s="10"/>
    </row>
    <row r="68" spans="1:12" hidden="1" x14ac:dyDescent="0.15"/>
    <row r="69" spans="1:12" hidden="1" x14ac:dyDescent="0.15"/>
    <row r="70" spans="1:12" hidden="1" x14ac:dyDescent="0.15"/>
    <row r="71" spans="1:12" hidden="1" x14ac:dyDescent="0.15"/>
    <row r="72" spans="1:12" hidden="1" x14ac:dyDescent="0.15"/>
    <row r="73" spans="1:12" hidden="1" x14ac:dyDescent="0.15"/>
    <row r="74" spans="1:12" hidden="1" x14ac:dyDescent="0.15"/>
    <row r="75" spans="1:12" ht="15" hidden="1" customHeight="1" x14ac:dyDescent="0.15">
      <c r="E75" s="89" t="s">
        <v>18</v>
      </c>
      <c r="F75" s="89"/>
      <c r="G75" s="89"/>
      <c r="H75" s="89"/>
    </row>
    <row r="76" spans="1:12" ht="12.75" hidden="1" customHeight="1" x14ac:dyDescent="0.15">
      <c r="E76" s="89"/>
      <c r="F76" s="89"/>
      <c r="G76" s="89"/>
      <c r="H76" s="89"/>
    </row>
    <row r="77" spans="1:12" ht="30" hidden="1" customHeight="1" x14ac:dyDescent="0.15">
      <c r="C77" s="13">
        <f>B!A334/(B!A334+B!B334)</f>
        <v>0.69565217391304346</v>
      </c>
      <c r="F77" s="90">
        <v>1.2</v>
      </c>
      <c r="G77" s="90"/>
      <c r="J77" s="8">
        <f>B!A337/(B!A337+B!B337)</f>
        <v>0.45714285714285713</v>
      </c>
    </row>
    <row r="78" spans="1:12" ht="15" hidden="1" customHeight="1" x14ac:dyDescent="0.15">
      <c r="C78" s="9" t="s">
        <v>19</v>
      </c>
      <c r="F78" s="90"/>
      <c r="G78" s="90"/>
      <c r="J78" s="9" t="s">
        <v>16</v>
      </c>
    </row>
    <row r="79" spans="1:12" ht="8.25" hidden="1" customHeight="1" x14ac:dyDescent="0.15">
      <c r="F79" s="11"/>
      <c r="G79" s="11"/>
    </row>
    <row r="80" spans="1:12" ht="4.5" hidden="1" customHeight="1" x14ac:dyDescent="0.15">
      <c r="F80" s="91" t="s">
        <v>21</v>
      </c>
      <c r="G80" s="91"/>
    </row>
    <row r="81" spans="6:7" ht="8.25" hidden="1" customHeight="1" x14ac:dyDescent="0.15">
      <c r="F81" s="91"/>
      <c r="G81" s="91"/>
    </row>
    <row r="82" spans="6:7" ht="12.75" hidden="1" x14ac:dyDescent="0.15">
      <c r="F82" s="12"/>
      <c r="G82" s="12"/>
    </row>
    <row r="83" spans="6:7" hidden="1" x14ac:dyDescent="0.15"/>
    <row r="84" spans="6:7" hidden="1" x14ac:dyDescent="0.15"/>
    <row r="85" spans="6:7" hidden="1" x14ac:dyDescent="0.15"/>
    <row r="86" spans="6:7" hidden="1" x14ac:dyDescent="0.15"/>
    <row r="87" spans="6:7" hidden="1" x14ac:dyDescent="0.15"/>
    <row r="88" spans="6:7" hidden="1" x14ac:dyDescent="0.15"/>
    <row r="89" spans="6:7" hidden="1" x14ac:dyDescent="0.15"/>
    <row r="90" spans="6:7" hidden="1" x14ac:dyDescent="0.15"/>
    <row r="91" spans="6:7" hidden="1" x14ac:dyDescent="0.15"/>
    <row r="92" spans="6:7" hidden="1" x14ac:dyDescent="0.15"/>
    <row r="93" spans="6:7" hidden="1" x14ac:dyDescent="0.15"/>
    <row r="94" spans="6:7" hidden="1" x14ac:dyDescent="0.15"/>
    <row r="95" spans="6:7" hidden="1" x14ac:dyDescent="0.15"/>
    <row r="96" spans="6:7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spans="1:12" hidden="1" x14ac:dyDescent="0.15"/>
    <row r="178" spans="1:12" hidden="1" x14ac:dyDescent="0.15"/>
    <row r="179" spans="1:12" hidden="1" x14ac:dyDescent="0.15"/>
    <row r="180" spans="1:12" hidden="1" x14ac:dyDescent="0.15"/>
    <row r="181" spans="1:12" hidden="1" x14ac:dyDescent="0.15"/>
    <row r="182" spans="1:12" hidden="1" x14ac:dyDescent="0.15"/>
    <row r="183" spans="1:12" hidden="1" x14ac:dyDescent="0.15"/>
    <row r="186" spans="1:12" ht="73.5" customHeight="1" x14ac:dyDescent="0.15"/>
    <row r="187" spans="1:12" x14ac:dyDescent="0.15">
      <c r="A187" s="2"/>
      <c r="B187" s="21" t="s">
        <v>0</v>
      </c>
      <c r="C187" s="22" t="s">
        <v>103</v>
      </c>
      <c r="D187" s="22" t="s">
        <v>104</v>
      </c>
      <c r="E187" s="22" t="s">
        <v>105</v>
      </c>
      <c r="F187" s="22" t="s">
        <v>106</v>
      </c>
      <c r="G187" s="22" t="s">
        <v>107</v>
      </c>
      <c r="H187" s="22" t="s">
        <v>108</v>
      </c>
      <c r="I187" s="22" t="s">
        <v>109</v>
      </c>
      <c r="J187" s="22" t="s">
        <v>110</v>
      </c>
      <c r="K187" s="22" t="s">
        <v>111</v>
      </c>
      <c r="L187" s="22" t="s">
        <v>112</v>
      </c>
    </row>
    <row r="188" spans="1:12" ht="16.5" x14ac:dyDescent="0.15">
      <c r="A188" s="23" t="s">
        <v>1</v>
      </c>
      <c r="B188" s="6"/>
      <c r="C188" s="5" t="s">
        <v>113</v>
      </c>
      <c r="D188" s="5" t="s">
        <v>113</v>
      </c>
      <c r="E188" s="5" t="s">
        <v>113</v>
      </c>
      <c r="F188" s="5" t="s">
        <v>113</v>
      </c>
      <c r="G188" s="5" t="s">
        <v>113</v>
      </c>
      <c r="H188" s="5" t="s">
        <v>113</v>
      </c>
      <c r="I188" s="5" t="s">
        <v>113</v>
      </c>
      <c r="J188" s="5" t="s">
        <v>113</v>
      </c>
      <c r="K188" s="5" t="s">
        <v>113</v>
      </c>
      <c r="L188" s="5" t="s">
        <v>113</v>
      </c>
    </row>
    <row r="189" spans="1:12" s="3" customFormat="1" ht="24.75" x14ac:dyDescent="0.25">
      <c r="A189" s="23" t="s">
        <v>2</v>
      </c>
      <c r="B189" s="6"/>
      <c r="C189" s="5" t="s">
        <v>150</v>
      </c>
      <c r="D189" s="5" t="s">
        <v>150</v>
      </c>
      <c r="E189" s="5" t="s">
        <v>151</v>
      </c>
      <c r="F189" s="5" t="s">
        <v>152</v>
      </c>
      <c r="G189" s="5" t="s">
        <v>153</v>
      </c>
      <c r="H189" s="5" t="s">
        <v>154</v>
      </c>
      <c r="I189" s="5" t="s">
        <v>155</v>
      </c>
      <c r="J189" s="5" t="s">
        <v>114</v>
      </c>
      <c r="K189" s="5" t="s">
        <v>155</v>
      </c>
      <c r="L189" s="5" t="s">
        <v>114</v>
      </c>
    </row>
    <row r="190" spans="1:12" s="3" customFormat="1" ht="60" customHeight="1" x14ac:dyDescent="0.25">
      <c r="A190" s="23" t="s">
        <v>3</v>
      </c>
      <c r="B190" s="6"/>
      <c r="C190" s="5" t="s">
        <v>156</v>
      </c>
      <c r="D190" s="5" t="s">
        <v>156</v>
      </c>
      <c r="E190" s="5" t="s">
        <v>4</v>
      </c>
      <c r="F190" s="5" t="s">
        <v>4</v>
      </c>
      <c r="G190" s="5" t="s">
        <v>157</v>
      </c>
      <c r="H190" s="5" t="s">
        <v>156</v>
      </c>
      <c r="I190" s="5" t="s">
        <v>158</v>
      </c>
      <c r="J190" s="5" t="s">
        <v>156</v>
      </c>
      <c r="K190" s="5" t="s">
        <v>159</v>
      </c>
      <c r="L190" s="5" t="s">
        <v>115</v>
      </c>
    </row>
    <row r="191" spans="1:12" s="3" customFormat="1" ht="16.5" x14ac:dyDescent="0.25">
      <c r="A191" s="23" t="s">
        <v>5</v>
      </c>
      <c r="B191" s="6"/>
      <c r="C191" s="5" t="s">
        <v>15</v>
      </c>
      <c r="D191" s="5" t="s">
        <v>15</v>
      </c>
      <c r="E191" s="5" t="s">
        <v>15</v>
      </c>
      <c r="F191" s="5" t="s">
        <v>15</v>
      </c>
      <c r="G191" s="5" t="s">
        <v>6</v>
      </c>
      <c r="H191" s="5" t="s">
        <v>6</v>
      </c>
      <c r="I191" s="5" t="s">
        <v>6</v>
      </c>
      <c r="J191" s="5" t="s">
        <v>6</v>
      </c>
      <c r="K191" s="5" t="s">
        <v>6</v>
      </c>
      <c r="L191" s="5" t="s">
        <v>6</v>
      </c>
    </row>
    <row r="192" spans="1:12" s="3" customFormat="1" x14ac:dyDescent="0.25">
      <c r="A192" s="24" t="s">
        <v>8</v>
      </c>
      <c r="B192" s="7" t="s">
        <v>9</v>
      </c>
      <c r="C192" s="55">
        <v>801.8</v>
      </c>
      <c r="D192" s="55">
        <v>816.3</v>
      </c>
      <c r="E192" s="55">
        <v>809.3</v>
      </c>
      <c r="F192" s="55">
        <v>778.5</v>
      </c>
      <c r="G192" s="55">
        <v>813.8</v>
      </c>
      <c r="H192" s="55">
        <v>820.1</v>
      </c>
      <c r="I192" s="55">
        <v>391.2</v>
      </c>
      <c r="J192" s="55">
        <v>390.5</v>
      </c>
      <c r="K192" s="55">
        <v>397.1</v>
      </c>
      <c r="L192" s="55">
        <v>418.7</v>
      </c>
    </row>
    <row r="193" spans="1:12" ht="24.75" hidden="1" x14ac:dyDescent="0.15">
      <c r="A193" s="23" t="s">
        <v>59</v>
      </c>
      <c r="B193" s="7" t="s">
        <v>10</v>
      </c>
      <c r="C193" s="20"/>
      <c r="D193" s="20"/>
      <c r="E193" s="20"/>
      <c r="F193" s="20"/>
      <c r="G193" s="20" t="s">
        <v>81</v>
      </c>
      <c r="H193" s="20"/>
      <c r="I193" s="20"/>
      <c r="J193" s="20"/>
      <c r="K193" s="20"/>
      <c r="L193" s="5"/>
    </row>
    <row r="194" spans="1:12" ht="33" hidden="1" x14ac:dyDescent="0.15">
      <c r="A194" s="25" t="s">
        <v>11</v>
      </c>
      <c r="B194" s="14" t="s">
        <v>10</v>
      </c>
      <c r="C194" s="19"/>
      <c r="D194" s="19"/>
      <c r="E194" s="19"/>
      <c r="F194" s="19"/>
      <c r="G194" s="19">
        <v>56.27</v>
      </c>
      <c r="H194" s="19"/>
      <c r="I194" s="19"/>
      <c r="J194" s="19"/>
      <c r="K194" s="19"/>
      <c r="L194" s="17"/>
    </row>
    <row r="195" spans="1:12" s="4" customFormat="1" x14ac:dyDescent="0.15">
      <c r="A195" s="26" t="s">
        <v>60</v>
      </c>
      <c r="B195" s="26"/>
      <c r="C195" s="27"/>
      <c r="D195" s="27"/>
      <c r="E195" s="27"/>
      <c r="F195" s="27"/>
      <c r="G195" s="27" t="s">
        <v>81</v>
      </c>
      <c r="H195" s="27"/>
      <c r="I195" s="27"/>
      <c r="J195" s="27"/>
      <c r="K195" s="27"/>
      <c r="L195" s="28"/>
    </row>
    <row r="196" spans="1:12" s="4" customFormat="1" ht="15" customHeight="1" x14ac:dyDescent="0.15">
      <c r="A196" s="29" t="s">
        <v>61</v>
      </c>
      <c r="B196" s="29" t="s">
        <v>64</v>
      </c>
      <c r="C196" s="30"/>
      <c r="D196" s="53"/>
      <c r="E196" s="53"/>
      <c r="F196" s="53"/>
      <c r="G196" s="53">
        <v>56.27</v>
      </c>
      <c r="H196" s="53"/>
      <c r="I196" s="53"/>
      <c r="J196" s="53"/>
      <c r="K196" s="53"/>
      <c r="L196" s="54"/>
    </row>
    <row r="197" spans="1:12" ht="24.75" x14ac:dyDescent="0.15">
      <c r="A197" s="31" t="s">
        <v>63</v>
      </c>
      <c r="B197" s="29" t="s">
        <v>64</v>
      </c>
      <c r="C197" s="30"/>
      <c r="D197" s="52"/>
      <c r="E197" s="52"/>
      <c r="F197" s="52"/>
      <c r="G197" s="52">
        <v>0</v>
      </c>
      <c r="H197" s="52"/>
      <c r="I197" s="52"/>
      <c r="J197" s="52"/>
      <c r="K197" s="52"/>
      <c r="L197" s="52"/>
    </row>
    <row r="198" spans="1:12" ht="24.75" x14ac:dyDescent="0.15">
      <c r="A198" s="32" t="s">
        <v>62</v>
      </c>
      <c r="B198" s="36" t="s">
        <v>66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51"/>
    </row>
    <row r="199" spans="1:12" ht="17.25" customHeight="1" x14ac:dyDescent="0.15">
      <c r="A199" s="37"/>
      <c r="B199" s="37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3" spans="1:12" ht="32.25" customHeight="1" x14ac:dyDescent="0.15"/>
    <row r="208" spans="1:12" ht="43.5" customHeight="1" x14ac:dyDescent="0.15"/>
    <row r="222" spans="1:12" ht="36.75" customHeight="1" x14ac:dyDescent="0.15"/>
    <row r="224" spans="1:12" x14ac:dyDescent="0.15">
      <c r="A224" s="2"/>
      <c r="B224" s="21" t="s">
        <v>0</v>
      </c>
      <c r="C224" s="22" t="s">
        <v>116</v>
      </c>
      <c r="D224" s="22" t="s">
        <v>117</v>
      </c>
      <c r="E224" s="22" t="s">
        <v>118</v>
      </c>
      <c r="F224" s="22" t="s">
        <v>119</v>
      </c>
      <c r="G224" s="22" t="s">
        <v>120</v>
      </c>
      <c r="H224" s="22" t="s">
        <v>121</v>
      </c>
      <c r="I224" s="22" t="s">
        <v>122</v>
      </c>
      <c r="J224" s="22" t="s">
        <v>123</v>
      </c>
      <c r="K224" s="22" t="s">
        <v>124</v>
      </c>
      <c r="L224" s="22" t="s">
        <v>125</v>
      </c>
    </row>
    <row r="225" spans="1:12" ht="19.5" customHeight="1" x14ac:dyDescent="0.15">
      <c r="A225" s="23" t="s">
        <v>1</v>
      </c>
      <c r="B225" s="6"/>
      <c r="C225" s="5" t="s">
        <v>113</v>
      </c>
      <c r="D225" s="5" t="s">
        <v>113</v>
      </c>
      <c r="E225" s="5" t="s">
        <v>113</v>
      </c>
      <c r="F225" s="5" t="s">
        <v>113</v>
      </c>
      <c r="G225" s="5" t="s">
        <v>126</v>
      </c>
      <c r="H225" s="5" t="s">
        <v>126</v>
      </c>
      <c r="I225" s="5" t="s">
        <v>126</v>
      </c>
      <c r="J225" s="5" t="s">
        <v>126</v>
      </c>
      <c r="K225" s="5" t="s">
        <v>126</v>
      </c>
      <c r="L225" s="5" t="s">
        <v>126</v>
      </c>
    </row>
    <row r="226" spans="1:12" ht="41.25" x14ac:dyDescent="0.15">
      <c r="A226" s="23" t="s">
        <v>2</v>
      </c>
      <c r="B226" s="6"/>
      <c r="C226" s="5" t="s">
        <v>155</v>
      </c>
      <c r="D226" s="5" t="s">
        <v>114</v>
      </c>
      <c r="E226" s="5" t="s">
        <v>155</v>
      </c>
      <c r="F226" s="5" t="s">
        <v>114</v>
      </c>
      <c r="G226" s="5" t="s">
        <v>160</v>
      </c>
      <c r="H226" s="5" t="s">
        <v>161</v>
      </c>
      <c r="I226" s="5" t="s">
        <v>162</v>
      </c>
      <c r="J226" s="5" t="s">
        <v>162</v>
      </c>
      <c r="K226" s="5" t="s">
        <v>163</v>
      </c>
      <c r="L226" s="5" t="s">
        <v>164</v>
      </c>
    </row>
    <row r="227" spans="1:12" ht="44.25" customHeight="1" x14ac:dyDescent="0.15">
      <c r="A227" s="23" t="s">
        <v>3</v>
      </c>
      <c r="B227" s="6"/>
      <c r="C227" s="5" t="s">
        <v>157</v>
      </c>
      <c r="D227" s="5" t="s">
        <v>156</v>
      </c>
      <c r="E227" s="5" t="s">
        <v>157</v>
      </c>
      <c r="F227" s="5" t="s">
        <v>156</v>
      </c>
      <c r="G227" s="5" t="s">
        <v>165</v>
      </c>
      <c r="H227" s="5" t="s">
        <v>166</v>
      </c>
      <c r="I227" s="5" t="s">
        <v>167</v>
      </c>
      <c r="J227" s="5" t="s">
        <v>168</v>
      </c>
      <c r="K227" s="5" t="s">
        <v>169</v>
      </c>
      <c r="L227" s="5" t="s">
        <v>169</v>
      </c>
    </row>
    <row r="228" spans="1:12" ht="16.5" x14ac:dyDescent="0.15">
      <c r="A228" s="23" t="s">
        <v>5</v>
      </c>
      <c r="B228" s="6"/>
      <c r="C228" s="5" t="s">
        <v>6</v>
      </c>
      <c r="D228" s="5" t="s">
        <v>6</v>
      </c>
      <c r="E228" s="5" t="s">
        <v>6</v>
      </c>
      <c r="F228" s="5" t="s">
        <v>6</v>
      </c>
      <c r="G228" s="5" t="s">
        <v>6</v>
      </c>
      <c r="H228" s="5" t="s">
        <v>6</v>
      </c>
      <c r="I228" s="5" t="s">
        <v>6</v>
      </c>
      <c r="J228" s="5" t="s">
        <v>6</v>
      </c>
      <c r="K228" s="5" t="s">
        <v>6</v>
      </c>
      <c r="L228" s="5" t="s">
        <v>7</v>
      </c>
    </row>
    <row r="229" spans="1:12" x14ac:dyDescent="0.15">
      <c r="A229" s="24" t="s">
        <v>8</v>
      </c>
      <c r="B229" s="7" t="s">
        <v>9</v>
      </c>
      <c r="C229" s="55">
        <v>391.4</v>
      </c>
      <c r="D229" s="55">
        <v>811.3</v>
      </c>
      <c r="E229" s="55">
        <v>391.9</v>
      </c>
      <c r="F229" s="55">
        <v>391.9</v>
      </c>
      <c r="G229" s="55">
        <v>961.7</v>
      </c>
      <c r="H229" s="55">
        <v>784.8</v>
      </c>
      <c r="I229" s="55">
        <v>842.4</v>
      </c>
      <c r="J229" s="55">
        <v>813.3</v>
      </c>
      <c r="K229" s="55">
        <v>808.4</v>
      </c>
      <c r="L229" s="55">
        <v>816.7</v>
      </c>
    </row>
    <row r="230" spans="1:12" ht="57.75" hidden="1" x14ac:dyDescent="0.15">
      <c r="A230" s="23" t="s">
        <v>59</v>
      </c>
      <c r="B230" s="7" t="s">
        <v>10</v>
      </c>
      <c r="C230" s="20"/>
      <c r="D230" s="20"/>
      <c r="E230" s="20"/>
      <c r="F230" s="20"/>
      <c r="G230" s="20"/>
      <c r="H230" s="20"/>
      <c r="I230" s="20"/>
      <c r="J230" s="20" t="s">
        <v>188</v>
      </c>
      <c r="K230" s="20" t="s">
        <v>87</v>
      </c>
      <c r="L230" s="5" t="s">
        <v>184</v>
      </c>
    </row>
    <row r="231" spans="1:12" ht="33" hidden="1" x14ac:dyDescent="0.15">
      <c r="A231" s="25" t="s">
        <v>11</v>
      </c>
      <c r="B231" s="14" t="s">
        <v>10</v>
      </c>
      <c r="C231" s="19"/>
      <c r="D231" s="19"/>
      <c r="E231" s="19"/>
      <c r="F231" s="19"/>
      <c r="G231" s="19"/>
      <c r="H231" s="19"/>
      <c r="I231" s="19"/>
      <c r="J231" s="19">
        <v>65</v>
      </c>
      <c r="K231" s="19">
        <v>65</v>
      </c>
      <c r="L231" s="17">
        <v>65</v>
      </c>
    </row>
    <row r="232" spans="1:12" ht="24.75" x14ac:dyDescent="0.15">
      <c r="A232" s="26" t="s">
        <v>60</v>
      </c>
      <c r="B232" s="26"/>
      <c r="C232" s="27" t="s">
        <v>182</v>
      </c>
      <c r="D232" s="27" t="s">
        <v>81</v>
      </c>
      <c r="E232" s="27" t="s">
        <v>182</v>
      </c>
      <c r="F232" s="27"/>
      <c r="G232" s="27" t="s">
        <v>183</v>
      </c>
      <c r="H232" s="27" t="s">
        <v>185</v>
      </c>
      <c r="I232" s="27" t="s">
        <v>185</v>
      </c>
      <c r="J232" s="27" t="s">
        <v>186</v>
      </c>
      <c r="K232" s="27"/>
      <c r="L232" s="28"/>
    </row>
    <row r="233" spans="1:12" ht="12.75" customHeight="1" x14ac:dyDescent="0.15">
      <c r="A233" s="29" t="s">
        <v>61</v>
      </c>
      <c r="B233" s="29" t="s">
        <v>64</v>
      </c>
      <c r="C233" s="53">
        <v>29.43</v>
      </c>
      <c r="D233" s="53">
        <v>48.17</v>
      </c>
      <c r="E233" s="53">
        <v>34.729999999999997</v>
      </c>
      <c r="F233" s="53"/>
      <c r="G233" s="53">
        <v>27.88</v>
      </c>
      <c r="H233" s="53">
        <v>24.23</v>
      </c>
      <c r="I233" s="53">
        <v>35.51</v>
      </c>
      <c r="J233" s="53">
        <v>40.51</v>
      </c>
      <c r="K233" s="53"/>
      <c r="L233" s="54"/>
    </row>
    <row r="234" spans="1:12" ht="24.75" x14ac:dyDescent="0.15">
      <c r="A234" s="31" t="s">
        <v>63</v>
      </c>
      <c r="B234" s="29" t="s">
        <v>64</v>
      </c>
      <c r="C234" s="30">
        <v>0</v>
      </c>
      <c r="D234" s="52">
        <v>0</v>
      </c>
      <c r="E234" s="52">
        <v>0</v>
      </c>
      <c r="F234" s="52"/>
      <c r="G234" s="52">
        <v>0</v>
      </c>
      <c r="H234" s="52">
        <v>0</v>
      </c>
      <c r="I234" s="52">
        <v>0</v>
      </c>
      <c r="J234" s="52">
        <v>0</v>
      </c>
      <c r="K234" s="52"/>
      <c r="L234" s="52"/>
    </row>
    <row r="235" spans="1:12" ht="24.75" x14ac:dyDescent="0.15">
      <c r="A235" s="32" t="s">
        <v>62</v>
      </c>
      <c r="B235" s="36" t="s">
        <v>66</v>
      </c>
      <c r="C235" s="33"/>
      <c r="D235" s="33"/>
      <c r="E235" s="33"/>
      <c r="F235" s="33"/>
      <c r="G235" s="33"/>
      <c r="H235" s="33"/>
      <c r="I235" s="33"/>
      <c r="J235" s="33">
        <v>59823145</v>
      </c>
      <c r="K235" s="33"/>
      <c r="L235" s="51"/>
    </row>
    <row r="236" spans="1:12" x14ac:dyDescent="0.15">
      <c r="A236" s="37"/>
      <c r="B236" s="38"/>
      <c r="C236" s="58"/>
      <c r="D236" s="58"/>
      <c r="E236" s="58"/>
      <c r="F236" s="58"/>
      <c r="G236" s="58"/>
      <c r="H236" s="58"/>
      <c r="I236" s="58"/>
      <c r="J236" s="58"/>
      <c r="K236" s="58"/>
      <c r="L236" s="59"/>
    </row>
    <row r="237" spans="1:12" x14ac:dyDescent="0.15">
      <c r="A237" s="37"/>
      <c r="B237" s="38"/>
      <c r="C237" s="58"/>
      <c r="D237" s="58"/>
      <c r="E237" s="58"/>
      <c r="F237" s="58"/>
      <c r="G237" s="58"/>
      <c r="H237" s="58"/>
      <c r="I237" s="58"/>
      <c r="J237" s="58"/>
      <c r="K237" s="58"/>
      <c r="L237" s="59"/>
    </row>
    <row r="238" spans="1:12" x14ac:dyDescent="0.15">
      <c r="A238" s="37"/>
      <c r="B238" s="38"/>
      <c r="C238" s="58"/>
      <c r="D238" s="58"/>
      <c r="E238" s="58"/>
      <c r="F238" s="58"/>
      <c r="G238" s="58"/>
      <c r="H238" s="58"/>
      <c r="I238" s="58"/>
      <c r="J238" s="58"/>
      <c r="K238" s="58"/>
      <c r="L238" s="59"/>
    </row>
    <row r="239" spans="1:12" x14ac:dyDescent="0.15">
      <c r="A239" s="37"/>
      <c r="B239" s="38"/>
      <c r="C239" s="58"/>
      <c r="D239" s="58"/>
      <c r="E239" s="58"/>
      <c r="F239" s="58"/>
      <c r="G239" s="58"/>
      <c r="H239" s="58"/>
      <c r="I239" s="58"/>
      <c r="J239" s="58"/>
      <c r="K239" s="58"/>
      <c r="L239" s="59"/>
    </row>
    <row r="240" spans="1:12" x14ac:dyDescent="0.15">
      <c r="A240" s="37"/>
      <c r="B240" s="38"/>
      <c r="C240" s="58"/>
      <c r="D240" s="58"/>
      <c r="E240" s="58"/>
      <c r="F240" s="58"/>
      <c r="G240" s="58"/>
      <c r="H240" s="58"/>
      <c r="I240" s="58"/>
      <c r="J240" s="58"/>
      <c r="K240" s="58"/>
      <c r="L240" s="59"/>
    </row>
    <row r="241" spans="1:12" x14ac:dyDescent="0.15">
      <c r="A241" s="37"/>
      <c r="B241" s="38"/>
      <c r="C241" s="58"/>
      <c r="D241" s="58"/>
      <c r="E241" s="58"/>
      <c r="F241" s="58"/>
      <c r="G241" s="58"/>
      <c r="H241" s="58"/>
      <c r="I241" s="58"/>
      <c r="J241" s="58"/>
      <c r="K241" s="58"/>
      <c r="L241" s="59"/>
    </row>
    <row r="242" spans="1:12" x14ac:dyDescent="0.15">
      <c r="A242" s="37"/>
      <c r="B242" s="38"/>
      <c r="C242" s="58"/>
      <c r="D242" s="58"/>
      <c r="E242" s="58"/>
      <c r="F242" s="58"/>
      <c r="G242" s="58"/>
      <c r="H242" s="58"/>
      <c r="I242" s="58"/>
      <c r="J242" s="58"/>
      <c r="K242" s="58"/>
      <c r="L242" s="59"/>
    </row>
    <row r="243" spans="1:12" x14ac:dyDescent="0.15">
      <c r="A243" s="37"/>
      <c r="B243" s="38"/>
      <c r="C243" s="58"/>
      <c r="D243" s="58"/>
      <c r="E243" s="58"/>
      <c r="F243" s="58"/>
      <c r="G243" s="58"/>
      <c r="H243" s="58"/>
      <c r="I243" s="58"/>
      <c r="J243" s="58"/>
      <c r="K243" s="58"/>
      <c r="L243" s="59"/>
    </row>
    <row r="244" spans="1:12" x14ac:dyDescent="0.15">
      <c r="A244" s="37"/>
      <c r="B244" s="38"/>
      <c r="C244" s="58"/>
      <c r="D244" s="58"/>
      <c r="E244" s="58"/>
      <c r="F244" s="58"/>
      <c r="G244" s="58"/>
      <c r="H244" s="58"/>
      <c r="I244" s="58"/>
      <c r="J244" s="58"/>
      <c r="K244" s="58"/>
      <c r="L244" s="59"/>
    </row>
    <row r="245" spans="1:12" x14ac:dyDescent="0.15">
      <c r="A245" s="37"/>
      <c r="B245" s="38"/>
      <c r="C245" s="58"/>
      <c r="D245" s="58"/>
      <c r="E245" s="58"/>
      <c r="F245" s="58"/>
      <c r="G245" s="58"/>
      <c r="H245" s="58"/>
      <c r="I245" s="58"/>
      <c r="J245" s="58"/>
      <c r="K245" s="58"/>
      <c r="L245" s="59"/>
    </row>
    <row r="246" spans="1:12" x14ac:dyDescent="0.15">
      <c r="A246" s="37"/>
      <c r="B246" s="38"/>
      <c r="C246" s="58"/>
      <c r="D246" s="58"/>
      <c r="E246" s="58"/>
      <c r="F246" s="58"/>
      <c r="G246" s="58"/>
      <c r="H246" s="58"/>
      <c r="I246" s="58"/>
      <c r="J246" s="58"/>
      <c r="K246" s="58"/>
      <c r="L246" s="59"/>
    </row>
    <row r="247" spans="1:12" x14ac:dyDescent="0.15">
      <c r="A247" s="37"/>
      <c r="B247" s="38"/>
      <c r="C247" s="58"/>
      <c r="D247" s="58"/>
      <c r="E247" s="58"/>
      <c r="F247" s="58"/>
      <c r="G247" s="58"/>
      <c r="H247" s="58"/>
      <c r="I247" s="58"/>
      <c r="J247" s="58"/>
      <c r="K247" s="58"/>
      <c r="L247" s="59"/>
    </row>
    <row r="248" spans="1:12" x14ac:dyDescent="0.15">
      <c r="A248" s="37"/>
      <c r="B248" s="38"/>
      <c r="C248" s="58"/>
      <c r="D248" s="58"/>
      <c r="E248" s="58"/>
      <c r="F248" s="58"/>
      <c r="G248" s="58"/>
      <c r="H248" s="58"/>
      <c r="I248" s="58"/>
      <c r="J248" s="58"/>
      <c r="K248" s="58"/>
      <c r="L248" s="59"/>
    </row>
    <row r="249" spans="1:12" x14ac:dyDescent="0.15">
      <c r="A249" s="37"/>
      <c r="B249" s="38"/>
      <c r="C249" s="58"/>
      <c r="D249" s="58"/>
      <c r="E249" s="58"/>
      <c r="F249" s="58"/>
      <c r="G249" s="58"/>
      <c r="H249" s="58"/>
      <c r="I249" s="58"/>
      <c r="J249" s="58"/>
      <c r="K249" s="58"/>
      <c r="L249" s="59"/>
    </row>
    <row r="250" spans="1:12" x14ac:dyDescent="0.15">
      <c r="A250" s="37"/>
      <c r="B250" s="38"/>
      <c r="C250" s="58"/>
      <c r="D250" s="58"/>
      <c r="E250" s="58"/>
      <c r="F250" s="58"/>
      <c r="G250" s="58"/>
      <c r="H250" s="58"/>
      <c r="I250" s="58"/>
      <c r="J250" s="58"/>
      <c r="K250" s="58"/>
      <c r="L250" s="59"/>
    </row>
    <row r="251" spans="1:12" x14ac:dyDescent="0.15">
      <c r="A251" s="37"/>
      <c r="B251" s="38"/>
      <c r="C251" s="58"/>
      <c r="D251" s="58"/>
      <c r="E251" s="58"/>
      <c r="F251" s="58"/>
      <c r="G251" s="58"/>
      <c r="H251" s="58"/>
      <c r="I251" s="58"/>
      <c r="J251" s="58"/>
      <c r="K251" s="58"/>
      <c r="L251" s="59"/>
    </row>
    <row r="252" spans="1:12" x14ac:dyDescent="0.15">
      <c r="A252" s="37"/>
      <c r="B252" s="38"/>
      <c r="C252" s="58"/>
      <c r="D252" s="58"/>
      <c r="E252" s="58"/>
      <c r="F252" s="58"/>
      <c r="G252" s="58"/>
      <c r="H252" s="58"/>
      <c r="I252" s="58"/>
      <c r="J252" s="58"/>
      <c r="K252" s="58"/>
      <c r="L252" s="59"/>
    </row>
    <row r="253" spans="1:12" x14ac:dyDescent="0.15">
      <c r="A253" s="37"/>
      <c r="B253" s="38"/>
      <c r="C253" s="58"/>
      <c r="D253" s="58"/>
      <c r="E253" s="58"/>
      <c r="F253" s="58"/>
      <c r="G253" s="58"/>
      <c r="H253" s="58"/>
      <c r="I253" s="58"/>
      <c r="J253" s="58"/>
      <c r="K253" s="58"/>
      <c r="L253" s="59"/>
    </row>
    <row r="254" spans="1:12" x14ac:dyDescent="0.15">
      <c r="A254" s="37"/>
      <c r="B254" s="38"/>
      <c r="C254" s="58"/>
      <c r="D254" s="58"/>
      <c r="E254" s="58"/>
      <c r="F254" s="58"/>
      <c r="G254" s="58"/>
      <c r="H254" s="58"/>
      <c r="I254" s="58"/>
      <c r="J254" s="58"/>
      <c r="K254" s="58"/>
      <c r="L254" s="59"/>
    </row>
    <row r="255" spans="1:12" x14ac:dyDescent="0.15">
      <c r="A255" s="37"/>
      <c r="B255" s="38"/>
      <c r="C255" s="58"/>
      <c r="D255" s="58"/>
      <c r="E255" s="58"/>
      <c r="F255" s="58"/>
      <c r="G255" s="58"/>
      <c r="H255" s="58"/>
      <c r="I255" s="58"/>
      <c r="J255" s="58"/>
      <c r="K255" s="58"/>
      <c r="L255" s="59"/>
    </row>
    <row r="256" spans="1:12" x14ac:dyDescent="0.15">
      <c r="A256" s="37"/>
      <c r="B256" s="38"/>
      <c r="C256" s="58"/>
      <c r="D256" s="58"/>
      <c r="E256" s="58"/>
      <c r="F256" s="58"/>
      <c r="G256" s="58"/>
      <c r="H256" s="58"/>
      <c r="I256" s="58"/>
      <c r="J256" s="58"/>
      <c r="K256" s="58"/>
      <c r="L256" s="59"/>
    </row>
    <row r="257" spans="1:12" x14ac:dyDescent="0.15">
      <c r="A257" s="37"/>
      <c r="B257" s="38"/>
      <c r="C257" s="58"/>
      <c r="D257" s="58"/>
      <c r="E257" s="58"/>
      <c r="F257" s="58"/>
      <c r="G257" s="58"/>
      <c r="H257" s="58"/>
      <c r="I257" s="58"/>
      <c r="J257" s="58"/>
      <c r="K257" s="58"/>
      <c r="L257" s="59"/>
    </row>
    <row r="258" spans="1:12" x14ac:dyDescent="0.15">
      <c r="A258" s="37"/>
      <c r="B258" s="38"/>
      <c r="C258" s="58"/>
      <c r="D258" s="58"/>
      <c r="E258" s="58"/>
      <c r="F258" s="58"/>
      <c r="G258" s="58"/>
      <c r="H258" s="58"/>
      <c r="I258" s="58"/>
      <c r="J258" s="58"/>
      <c r="K258" s="58"/>
      <c r="L258" s="59"/>
    </row>
    <row r="259" spans="1:12" x14ac:dyDescent="0.15">
      <c r="A259" s="37"/>
      <c r="B259" s="38"/>
      <c r="C259" s="58"/>
      <c r="D259" s="58"/>
      <c r="E259" s="58"/>
      <c r="F259" s="58"/>
      <c r="G259" s="58"/>
      <c r="H259" s="58"/>
      <c r="I259" s="58"/>
      <c r="J259" s="58"/>
      <c r="K259" s="58"/>
      <c r="L259" s="59"/>
    </row>
    <row r="260" spans="1:12" x14ac:dyDescent="0.15">
      <c r="A260" s="37"/>
      <c r="B260" s="38"/>
      <c r="C260" s="58"/>
      <c r="D260" s="58"/>
      <c r="E260" s="58"/>
      <c r="F260" s="58"/>
      <c r="G260" s="58"/>
      <c r="H260" s="58"/>
      <c r="I260" s="58"/>
      <c r="J260" s="58"/>
      <c r="K260" s="58"/>
      <c r="L260" s="59"/>
    </row>
    <row r="261" spans="1:12" x14ac:dyDescent="0.15">
      <c r="A261" s="37"/>
      <c r="B261" s="38"/>
      <c r="C261" s="58"/>
      <c r="D261" s="58"/>
      <c r="E261" s="58"/>
      <c r="F261" s="58"/>
      <c r="G261" s="58"/>
      <c r="H261" s="58"/>
      <c r="I261" s="58"/>
      <c r="J261" s="58"/>
      <c r="K261" s="58"/>
      <c r="L261" s="59"/>
    </row>
    <row r="262" spans="1:12" x14ac:dyDescent="0.15">
      <c r="A262" s="37"/>
      <c r="B262" s="38"/>
      <c r="C262" s="58"/>
      <c r="D262" s="58"/>
      <c r="E262" s="58"/>
      <c r="F262" s="58"/>
      <c r="G262" s="58"/>
      <c r="H262" s="58"/>
      <c r="I262" s="58"/>
      <c r="J262" s="58"/>
      <c r="K262" s="58"/>
      <c r="L262" s="59"/>
    </row>
    <row r="263" spans="1:12" ht="75.75" customHeight="1" x14ac:dyDescent="0.15">
      <c r="A263" s="37"/>
      <c r="B263" s="38"/>
      <c r="C263" s="58"/>
      <c r="D263" s="58"/>
      <c r="E263" s="58"/>
      <c r="F263" s="58"/>
      <c r="G263" s="58"/>
      <c r="H263" s="58"/>
      <c r="I263" s="58"/>
      <c r="J263" s="58"/>
      <c r="K263" s="58"/>
      <c r="L263" s="59"/>
    </row>
    <row r="264" spans="1:12" x14ac:dyDescent="0.15">
      <c r="A264" s="2"/>
      <c r="B264" s="21" t="s">
        <v>0</v>
      </c>
      <c r="C264" s="22" t="s">
        <v>127</v>
      </c>
      <c r="D264" s="22" t="s">
        <v>128</v>
      </c>
      <c r="E264" s="22" t="s">
        <v>129</v>
      </c>
      <c r="F264" s="22" t="s">
        <v>130</v>
      </c>
      <c r="G264" s="22" t="s">
        <v>131</v>
      </c>
      <c r="H264" s="22" t="s">
        <v>132</v>
      </c>
      <c r="I264" s="22" t="s">
        <v>133</v>
      </c>
      <c r="J264" s="22" t="s">
        <v>134</v>
      </c>
      <c r="K264" s="22" t="s">
        <v>135</v>
      </c>
      <c r="L264" s="22" t="s">
        <v>138</v>
      </c>
    </row>
    <row r="265" spans="1:12" ht="16.5" x14ac:dyDescent="0.15">
      <c r="A265" s="23" t="s">
        <v>1</v>
      </c>
      <c r="B265" s="6"/>
      <c r="C265" s="5" t="s">
        <v>126</v>
      </c>
      <c r="D265" s="5" t="s">
        <v>126</v>
      </c>
      <c r="E265" s="5" t="s">
        <v>136</v>
      </c>
      <c r="F265" s="5" t="s">
        <v>136</v>
      </c>
      <c r="G265" s="5" t="s">
        <v>136</v>
      </c>
      <c r="H265" s="5" t="s">
        <v>136</v>
      </c>
      <c r="I265" s="5" t="s">
        <v>136</v>
      </c>
      <c r="J265" s="5" t="s">
        <v>12</v>
      </c>
      <c r="K265" s="5" t="s">
        <v>12</v>
      </c>
      <c r="L265" s="5" t="s">
        <v>12</v>
      </c>
    </row>
    <row r="266" spans="1:12" ht="66" x14ac:dyDescent="0.15">
      <c r="A266" s="23" t="s">
        <v>2</v>
      </c>
      <c r="B266" s="6"/>
      <c r="C266" s="5" t="s">
        <v>170</v>
      </c>
      <c r="D266" s="5" t="s">
        <v>171</v>
      </c>
      <c r="E266" s="5" t="s">
        <v>172</v>
      </c>
      <c r="F266" s="5" t="s">
        <v>172</v>
      </c>
      <c r="G266" s="5" t="s">
        <v>114</v>
      </c>
      <c r="H266" s="5" t="s">
        <v>173</v>
      </c>
      <c r="I266" s="5" t="s">
        <v>174</v>
      </c>
      <c r="J266" s="5" t="s">
        <v>174</v>
      </c>
      <c r="K266" s="5" t="s">
        <v>174</v>
      </c>
      <c r="L266" s="5" t="s">
        <v>139</v>
      </c>
    </row>
    <row r="267" spans="1:12" ht="41.25" x14ac:dyDescent="0.15">
      <c r="A267" s="23" t="s">
        <v>3</v>
      </c>
      <c r="B267" s="6"/>
      <c r="C267" s="5" t="s">
        <v>175</v>
      </c>
      <c r="D267" s="5" t="s">
        <v>4</v>
      </c>
      <c r="E267" s="5" t="s">
        <v>156</v>
      </c>
      <c r="F267" s="5" t="s">
        <v>156</v>
      </c>
      <c r="G267" s="5" t="s">
        <v>4</v>
      </c>
      <c r="H267" s="5" t="s">
        <v>137</v>
      </c>
      <c r="I267" s="5" t="s">
        <v>137</v>
      </c>
      <c r="J267" s="5" t="s">
        <v>4</v>
      </c>
      <c r="K267" s="5" t="s">
        <v>4</v>
      </c>
      <c r="L267" s="5" t="s">
        <v>137</v>
      </c>
    </row>
    <row r="268" spans="1:12" ht="16.5" x14ac:dyDescent="0.15">
      <c r="A268" s="23" t="s">
        <v>5</v>
      </c>
      <c r="B268" s="6"/>
      <c r="C268" s="5" t="s">
        <v>7</v>
      </c>
      <c r="D268" s="5" t="s">
        <v>7</v>
      </c>
      <c r="E268" s="5" t="s">
        <v>7</v>
      </c>
      <c r="F268" s="5" t="s">
        <v>7</v>
      </c>
      <c r="G268" s="5" t="s">
        <v>7</v>
      </c>
      <c r="H268" s="5" t="s">
        <v>7</v>
      </c>
      <c r="I268" s="5" t="s">
        <v>15</v>
      </c>
      <c r="J268" s="5" t="s">
        <v>6</v>
      </c>
      <c r="K268" s="5" t="s">
        <v>6</v>
      </c>
      <c r="L268" s="5" t="s">
        <v>6</v>
      </c>
    </row>
    <row r="269" spans="1:12" x14ac:dyDescent="0.15">
      <c r="A269" s="24" t="s">
        <v>8</v>
      </c>
      <c r="B269" s="7" t="s">
        <v>9</v>
      </c>
      <c r="C269" s="55">
        <v>1103</v>
      </c>
      <c r="D269" s="55">
        <v>1138</v>
      </c>
      <c r="E269" s="55">
        <v>820.3</v>
      </c>
      <c r="F269" s="55">
        <v>791.4</v>
      </c>
      <c r="G269" s="55">
        <v>1170</v>
      </c>
      <c r="H269" s="55">
        <v>1225</v>
      </c>
      <c r="I269" s="55">
        <v>1135</v>
      </c>
      <c r="J269" s="55">
        <v>807.8</v>
      </c>
      <c r="K269" s="55">
        <v>470.6</v>
      </c>
      <c r="L269" s="55">
        <v>527.9</v>
      </c>
    </row>
    <row r="270" spans="1:12" ht="33" x14ac:dyDescent="0.15">
      <c r="A270" s="26" t="s">
        <v>60</v>
      </c>
      <c r="B270" s="26"/>
      <c r="C270" s="27"/>
      <c r="D270" s="27"/>
      <c r="E270" s="27"/>
      <c r="F270" s="27"/>
      <c r="G270" s="27"/>
      <c r="H270" s="27"/>
      <c r="I270" s="27"/>
      <c r="J270" s="27" t="s">
        <v>188</v>
      </c>
      <c r="K270" s="27" t="s">
        <v>87</v>
      </c>
      <c r="L270" s="27" t="s">
        <v>187</v>
      </c>
    </row>
    <row r="271" spans="1:12" x14ac:dyDescent="0.15">
      <c r="A271" s="29" t="s">
        <v>61</v>
      </c>
      <c r="B271" s="29" t="s">
        <v>64</v>
      </c>
      <c r="C271" s="30"/>
      <c r="D271" s="53"/>
      <c r="E271" s="53"/>
      <c r="F271" s="53"/>
      <c r="G271" s="53"/>
      <c r="H271" s="53"/>
      <c r="I271" s="53"/>
      <c r="J271" s="53">
        <v>65</v>
      </c>
      <c r="K271" s="53">
        <v>65</v>
      </c>
      <c r="L271" s="53">
        <v>65</v>
      </c>
    </row>
    <row r="272" spans="1:12" ht="24.75" x14ac:dyDescent="0.15">
      <c r="A272" s="31" t="s">
        <v>63</v>
      </c>
      <c r="B272" s="29" t="s">
        <v>64</v>
      </c>
      <c r="C272" s="30"/>
      <c r="D272" s="52"/>
      <c r="E272" s="52"/>
      <c r="F272" s="52"/>
      <c r="G272" s="52"/>
      <c r="H272" s="52"/>
      <c r="I272" s="52"/>
      <c r="J272" s="52">
        <v>1.5</v>
      </c>
      <c r="K272" s="52">
        <v>1.5</v>
      </c>
      <c r="L272" s="52">
        <v>1.5</v>
      </c>
    </row>
    <row r="273" spans="1:12" ht="24.75" x14ac:dyDescent="0.15">
      <c r="A273" s="32" t="s">
        <v>62</v>
      </c>
      <c r="B273" s="36" t="s">
        <v>66</v>
      </c>
      <c r="C273" s="33"/>
      <c r="D273" s="33"/>
      <c r="E273" s="33"/>
      <c r="F273" s="33"/>
      <c r="G273" s="33"/>
      <c r="H273" s="33"/>
      <c r="I273" s="33"/>
      <c r="J273" s="33">
        <v>59823.144999999997</v>
      </c>
      <c r="K273" s="33">
        <v>13075.075000000001</v>
      </c>
      <c r="L273" s="33">
        <v>51147.000249999997</v>
      </c>
    </row>
    <row r="274" spans="1:12" x14ac:dyDescent="0.15">
      <c r="A274" s="37"/>
      <c r="B274" s="38"/>
      <c r="C274" s="58"/>
      <c r="D274" s="58"/>
      <c r="E274" s="58"/>
      <c r="F274" s="58"/>
      <c r="G274" s="58"/>
      <c r="H274" s="58"/>
      <c r="I274" s="58"/>
      <c r="J274" s="58"/>
      <c r="K274" s="58"/>
      <c r="L274" s="59"/>
    </row>
    <row r="275" spans="1:12" x14ac:dyDescent="0.15">
      <c r="A275" s="37"/>
      <c r="B275" s="38"/>
      <c r="C275" s="58"/>
      <c r="D275" s="58"/>
      <c r="E275" s="58"/>
      <c r="F275" s="58"/>
      <c r="G275" s="58"/>
      <c r="H275" s="58"/>
      <c r="I275" s="58"/>
      <c r="J275" s="58"/>
      <c r="K275" s="58"/>
      <c r="L275" s="59"/>
    </row>
    <row r="276" spans="1:12" x14ac:dyDescent="0.15">
      <c r="A276" s="37"/>
      <c r="B276" s="38"/>
      <c r="C276" s="58"/>
      <c r="D276" s="58"/>
      <c r="E276" s="58"/>
      <c r="F276" s="58"/>
      <c r="G276" s="58"/>
      <c r="H276" s="58"/>
      <c r="I276" s="58"/>
      <c r="J276" s="58"/>
      <c r="K276" s="58"/>
      <c r="L276" s="59"/>
    </row>
    <row r="277" spans="1:12" x14ac:dyDescent="0.15">
      <c r="A277" s="37"/>
      <c r="B277" s="38"/>
      <c r="C277" s="58"/>
      <c r="D277" s="58"/>
      <c r="E277" s="58"/>
      <c r="F277" s="58"/>
      <c r="G277" s="58"/>
      <c r="H277" s="58"/>
      <c r="I277" s="58"/>
      <c r="J277" s="58"/>
      <c r="K277" s="58"/>
      <c r="L277" s="59"/>
    </row>
    <row r="278" spans="1:12" x14ac:dyDescent="0.15">
      <c r="A278" s="37"/>
      <c r="B278" s="38"/>
      <c r="C278" s="58"/>
      <c r="D278" s="58"/>
      <c r="E278" s="58"/>
      <c r="F278" s="58"/>
      <c r="G278" s="58"/>
      <c r="H278" s="58"/>
      <c r="I278" s="58"/>
      <c r="J278" s="58"/>
      <c r="K278" s="58"/>
      <c r="L278" s="59"/>
    </row>
    <row r="279" spans="1:12" x14ac:dyDescent="0.15">
      <c r="A279" s="37"/>
      <c r="B279" s="38"/>
      <c r="C279" s="58"/>
      <c r="D279" s="58"/>
      <c r="E279" s="58"/>
      <c r="F279" s="58"/>
      <c r="G279" s="58"/>
      <c r="H279" s="58"/>
      <c r="I279" s="58"/>
      <c r="J279" s="58"/>
      <c r="K279" s="58"/>
      <c r="L279" s="59"/>
    </row>
    <row r="280" spans="1:12" x14ac:dyDescent="0.15">
      <c r="A280" s="37"/>
      <c r="B280" s="38"/>
      <c r="C280" s="58"/>
      <c r="D280" s="58"/>
      <c r="E280" s="58"/>
      <c r="F280" s="58"/>
      <c r="G280" s="58"/>
      <c r="H280" s="58"/>
      <c r="I280" s="58"/>
      <c r="J280" s="58"/>
      <c r="K280" s="58"/>
      <c r="L280" s="59"/>
    </row>
    <row r="281" spans="1:12" x14ac:dyDescent="0.15">
      <c r="A281" s="37"/>
      <c r="B281" s="38"/>
      <c r="C281" s="58"/>
      <c r="D281" s="58"/>
      <c r="E281" s="58"/>
      <c r="F281" s="58"/>
      <c r="G281" s="58"/>
      <c r="H281" s="58"/>
      <c r="I281" s="58"/>
      <c r="J281" s="58"/>
      <c r="K281" s="58"/>
      <c r="L281" s="59"/>
    </row>
    <row r="282" spans="1:12" x14ac:dyDescent="0.15">
      <c r="A282" s="37"/>
      <c r="B282" s="38"/>
      <c r="C282" s="58"/>
      <c r="D282" s="58"/>
      <c r="E282" s="58"/>
      <c r="F282" s="58"/>
      <c r="G282" s="58"/>
      <c r="H282" s="58"/>
      <c r="I282" s="58"/>
      <c r="J282" s="58"/>
      <c r="K282" s="58"/>
      <c r="L282" s="59"/>
    </row>
    <row r="283" spans="1:12" x14ac:dyDescent="0.15">
      <c r="A283" s="37"/>
      <c r="B283" s="38"/>
      <c r="C283" s="58"/>
      <c r="D283" s="58"/>
      <c r="E283" s="58"/>
      <c r="F283" s="58"/>
      <c r="G283" s="58"/>
      <c r="H283" s="58"/>
      <c r="I283" s="58"/>
      <c r="J283" s="58"/>
      <c r="K283" s="58"/>
      <c r="L283" s="59"/>
    </row>
    <row r="284" spans="1:12" x14ac:dyDescent="0.15">
      <c r="A284" s="37"/>
      <c r="B284" s="38"/>
      <c r="C284" s="58"/>
      <c r="D284" s="58"/>
      <c r="E284" s="58"/>
      <c r="F284" s="58"/>
      <c r="G284" s="58"/>
      <c r="H284" s="58"/>
      <c r="I284" s="58"/>
      <c r="J284" s="58"/>
      <c r="K284" s="58"/>
      <c r="L284" s="59"/>
    </row>
    <row r="285" spans="1:12" x14ac:dyDescent="0.15">
      <c r="A285" s="37"/>
      <c r="B285" s="38"/>
      <c r="C285" s="58"/>
      <c r="D285" s="58"/>
      <c r="E285" s="58"/>
      <c r="F285" s="58"/>
      <c r="G285" s="58"/>
      <c r="H285" s="58"/>
      <c r="I285" s="58"/>
      <c r="J285" s="58"/>
      <c r="K285" s="58"/>
      <c r="L285" s="59"/>
    </row>
    <row r="286" spans="1:12" x14ac:dyDescent="0.15">
      <c r="A286" s="37"/>
      <c r="B286" s="38"/>
      <c r="C286" s="58"/>
      <c r="D286" s="58"/>
      <c r="E286" s="58"/>
      <c r="F286" s="58"/>
      <c r="G286" s="58"/>
      <c r="H286" s="58"/>
      <c r="I286" s="58"/>
      <c r="J286" s="58"/>
      <c r="K286" s="58"/>
      <c r="L286" s="59"/>
    </row>
    <row r="287" spans="1:12" x14ac:dyDescent="0.15">
      <c r="A287" s="37"/>
      <c r="B287" s="38"/>
      <c r="C287" s="58"/>
      <c r="D287" s="58"/>
      <c r="E287" s="58"/>
      <c r="F287" s="58"/>
      <c r="G287" s="58"/>
      <c r="H287" s="58"/>
      <c r="I287" s="58"/>
      <c r="J287" s="58"/>
      <c r="K287" s="58"/>
      <c r="L287" s="59"/>
    </row>
    <row r="288" spans="1:12" x14ac:dyDescent="0.15">
      <c r="A288" s="37"/>
      <c r="B288" s="38"/>
      <c r="C288" s="58"/>
      <c r="D288" s="58"/>
      <c r="E288" s="58"/>
      <c r="F288" s="58"/>
      <c r="G288" s="58"/>
      <c r="H288" s="58"/>
      <c r="I288" s="58"/>
      <c r="J288" s="58"/>
      <c r="K288" s="58"/>
      <c r="L288" s="59"/>
    </row>
    <row r="289" spans="1:12" x14ac:dyDescent="0.15">
      <c r="A289" s="37"/>
      <c r="B289" s="38"/>
      <c r="C289" s="58"/>
      <c r="D289" s="58"/>
      <c r="E289" s="58"/>
      <c r="F289" s="58"/>
      <c r="G289" s="58"/>
      <c r="H289" s="58"/>
      <c r="I289" s="58"/>
      <c r="J289" s="58"/>
      <c r="K289" s="58"/>
      <c r="L289" s="59"/>
    </row>
    <row r="290" spans="1:12" x14ac:dyDescent="0.15">
      <c r="A290" s="37"/>
      <c r="B290" s="38"/>
      <c r="C290" s="58"/>
      <c r="D290" s="58"/>
      <c r="E290" s="58"/>
      <c r="F290" s="58"/>
      <c r="G290" s="58"/>
      <c r="H290" s="58"/>
      <c r="I290" s="58"/>
      <c r="J290" s="58"/>
      <c r="K290" s="58"/>
      <c r="L290" s="59"/>
    </row>
    <row r="291" spans="1:12" x14ac:dyDescent="0.15">
      <c r="A291" s="37"/>
      <c r="B291" s="38"/>
      <c r="C291" s="58"/>
      <c r="D291" s="58"/>
      <c r="E291" s="58"/>
      <c r="F291" s="58"/>
      <c r="G291" s="58"/>
      <c r="H291" s="58"/>
      <c r="I291" s="58"/>
      <c r="J291" s="58"/>
      <c r="K291" s="58"/>
      <c r="L291" s="59"/>
    </row>
    <row r="292" spans="1:12" x14ac:dyDescent="0.15">
      <c r="A292" s="37"/>
      <c r="B292" s="38"/>
      <c r="C292" s="58"/>
      <c r="D292" s="58"/>
      <c r="E292" s="58"/>
      <c r="F292" s="58"/>
      <c r="G292" s="58"/>
      <c r="H292" s="58"/>
      <c r="I292" s="58"/>
      <c r="J292" s="58"/>
      <c r="K292" s="58"/>
      <c r="L292" s="59"/>
    </row>
    <row r="293" spans="1:12" x14ac:dyDescent="0.15">
      <c r="A293" s="37"/>
      <c r="B293" s="38"/>
      <c r="C293" s="58"/>
      <c r="D293" s="58"/>
      <c r="E293" s="58"/>
      <c r="F293" s="58"/>
      <c r="G293" s="58"/>
      <c r="H293" s="58"/>
      <c r="I293" s="58"/>
      <c r="J293" s="58"/>
      <c r="K293" s="58"/>
      <c r="L293" s="59"/>
    </row>
    <row r="294" spans="1:12" x14ac:dyDescent="0.15">
      <c r="A294" s="37"/>
      <c r="B294" s="38"/>
      <c r="C294" s="58"/>
      <c r="D294" s="58"/>
      <c r="E294" s="58"/>
      <c r="F294" s="58"/>
      <c r="G294" s="58"/>
      <c r="H294" s="58"/>
      <c r="I294" s="58"/>
      <c r="J294" s="58"/>
      <c r="K294" s="58"/>
      <c r="L294" s="59"/>
    </row>
    <row r="295" spans="1:12" x14ac:dyDescent="0.15">
      <c r="A295" s="37"/>
      <c r="B295" s="38"/>
      <c r="C295" s="58"/>
      <c r="D295" s="58"/>
      <c r="E295" s="58"/>
      <c r="F295" s="58"/>
      <c r="G295" s="58"/>
      <c r="H295" s="58"/>
      <c r="I295" s="58"/>
      <c r="J295" s="58"/>
      <c r="K295" s="58"/>
      <c r="L295" s="59"/>
    </row>
    <row r="296" spans="1:12" x14ac:dyDescent="0.15">
      <c r="A296" s="37"/>
      <c r="B296" s="38"/>
      <c r="C296" s="58"/>
      <c r="D296" s="58"/>
      <c r="E296" s="58"/>
      <c r="F296" s="58"/>
      <c r="G296" s="58"/>
      <c r="H296" s="58"/>
      <c r="I296" s="58"/>
      <c r="J296" s="58"/>
      <c r="K296" s="58"/>
      <c r="L296" s="59"/>
    </row>
    <row r="297" spans="1:12" x14ac:dyDescent="0.15">
      <c r="A297" s="37"/>
      <c r="B297" s="38"/>
      <c r="C297" s="58"/>
      <c r="D297" s="58"/>
      <c r="E297" s="58"/>
      <c r="F297" s="58"/>
      <c r="G297" s="58"/>
      <c r="H297" s="58"/>
      <c r="I297" s="58"/>
      <c r="J297" s="58"/>
      <c r="K297" s="58"/>
      <c r="L297" s="59"/>
    </row>
    <row r="298" spans="1:12" x14ac:dyDescent="0.15">
      <c r="A298" s="37"/>
      <c r="B298" s="38"/>
      <c r="C298" s="58"/>
      <c r="D298" s="58"/>
      <c r="E298" s="58"/>
      <c r="F298" s="58"/>
      <c r="G298" s="58"/>
      <c r="H298" s="58"/>
      <c r="I298" s="58"/>
      <c r="J298" s="58"/>
      <c r="K298" s="58"/>
      <c r="L298" s="59"/>
    </row>
    <row r="299" spans="1:12" x14ac:dyDescent="0.15">
      <c r="A299" s="37"/>
      <c r="B299" s="38"/>
      <c r="C299" s="58"/>
      <c r="D299" s="58"/>
      <c r="E299" s="58"/>
      <c r="F299" s="58"/>
      <c r="G299" s="58"/>
      <c r="H299" s="58"/>
      <c r="I299" s="58"/>
      <c r="J299" s="58"/>
      <c r="K299" s="58"/>
      <c r="L299" s="59"/>
    </row>
    <row r="300" spans="1:12" x14ac:dyDescent="0.15">
      <c r="A300" s="37"/>
      <c r="B300" s="38"/>
      <c r="C300" s="58"/>
      <c r="D300" s="58"/>
      <c r="E300" s="58"/>
      <c r="F300" s="58"/>
      <c r="G300" s="58"/>
      <c r="H300" s="58"/>
      <c r="I300" s="58"/>
      <c r="J300" s="58"/>
      <c r="K300" s="58"/>
      <c r="L300" s="59"/>
    </row>
    <row r="301" spans="1:12" x14ac:dyDescent="0.15">
      <c r="A301" s="37"/>
      <c r="B301" s="38"/>
      <c r="C301" s="58"/>
      <c r="D301" s="58"/>
      <c r="E301" s="58"/>
      <c r="F301" s="58"/>
      <c r="G301" s="58"/>
      <c r="H301" s="58"/>
      <c r="I301" s="58"/>
      <c r="J301" s="58"/>
      <c r="K301" s="58"/>
      <c r="L301" s="59"/>
    </row>
    <row r="302" spans="1:12" x14ac:dyDescent="0.15">
      <c r="A302" s="37"/>
      <c r="B302" s="38"/>
      <c r="C302" s="58"/>
      <c r="D302" s="58"/>
      <c r="E302" s="58"/>
      <c r="F302" s="58"/>
      <c r="G302" s="58"/>
      <c r="H302" s="58"/>
      <c r="I302" s="58"/>
      <c r="J302" s="58"/>
      <c r="K302" s="58"/>
      <c r="L302" s="59"/>
    </row>
    <row r="303" spans="1:12" ht="10.5" customHeight="1" x14ac:dyDescent="0.15"/>
    <row r="304" spans="1:12" ht="9" customHeight="1" x14ac:dyDescent="0.15"/>
    <row r="305" spans="1:12" ht="2.25" customHeight="1" x14ac:dyDescent="0.15"/>
    <row r="306" spans="1:12" x14ac:dyDescent="0.15">
      <c r="C306" s="2"/>
      <c r="D306" s="21" t="s">
        <v>0</v>
      </c>
      <c r="E306" s="22" t="s">
        <v>140</v>
      </c>
      <c r="F306" s="22" t="s">
        <v>141</v>
      </c>
      <c r="G306" s="22" t="s">
        <v>142</v>
      </c>
      <c r="H306" s="22" t="s">
        <v>143</v>
      </c>
      <c r="I306" s="22" t="s">
        <v>144</v>
      </c>
      <c r="J306" s="37"/>
      <c r="K306" s="37"/>
      <c r="L306" s="37"/>
    </row>
    <row r="307" spans="1:12" ht="20.25" customHeight="1" x14ac:dyDescent="0.15">
      <c r="C307" s="23" t="s">
        <v>1</v>
      </c>
      <c r="D307" s="6"/>
      <c r="E307" s="5" t="s">
        <v>12</v>
      </c>
      <c r="F307" s="5" t="s">
        <v>12</v>
      </c>
      <c r="G307" s="5" t="s">
        <v>12</v>
      </c>
      <c r="H307" s="5" t="s">
        <v>145</v>
      </c>
      <c r="I307" s="5" t="s">
        <v>145</v>
      </c>
      <c r="J307" s="17"/>
      <c r="K307" s="17"/>
      <c r="L307" s="17"/>
    </row>
    <row r="308" spans="1:12" ht="41.25" x14ac:dyDescent="0.15">
      <c r="C308" s="23" t="s">
        <v>2</v>
      </c>
      <c r="D308" s="6"/>
      <c r="E308" s="5" t="s">
        <v>176</v>
      </c>
      <c r="F308" s="5" t="s">
        <v>177</v>
      </c>
      <c r="G308" s="5" t="s">
        <v>146</v>
      </c>
      <c r="H308" s="5" t="s">
        <v>178</v>
      </c>
      <c r="I308" s="5" t="s">
        <v>179</v>
      </c>
      <c r="J308" s="17"/>
      <c r="K308" s="17"/>
      <c r="L308" s="17"/>
    </row>
    <row r="309" spans="1:12" ht="82.5" customHeight="1" x14ac:dyDescent="0.15">
      <c r="C309" s="23" t="s">
        <v>3</v>
      </c>
      <c r="D309" s="6"/>
      <c r="E309" s="5" t="s">
        <v>180</v>
      </c>
      <c r="F309" s="5" t="s">
        <v>181</v>
      </c>
      <c r="G309" s="5" t="s">
        <v>14</v>
      </c>
      <c r="H309" s="5" t="s">
        <v>115</v>
      </c>
      <c r="I309" s="5" t="s">
        <v>147</v>
      </c>
      <c r="J309" s="17"/>
      <c r="K309" s="17"/>
      <c r="L309" s="17"/>
    </row>
    <row r="310" spans="1:12" ht="16.5" x14ac:dyDescent="0.15">
      <c r="C310" s="23" t="s">
        <v>5</v>
      </c>
      <c r="D310" s="6"/>
      <c r="E310" s="5" t="s">
        <v>6</v>
      </c>
      <c r="F310" s="5" t="s">
        <v>13</v>
      </c>
      <c r="G310" s="5" t="s">
        <v>148</v>
      </c>
      <c r="H310" s="5" t="s">
        <v>15</v>
      </c>
      <c r="I310" s="5" t="s">
        <v>149</v>
      </c>
      <c r="J310" s="17"/>
      <c r="K310" s="17"/>
      <c r="L310" s="17"/>
    </row>
    <row r="311" spans="1:12" x14ac:dyDescent="0.15">
      <c r="C311" s="24" t="s">
        <v>8</v>
      </c>
      <c r="D311" s="7" t="s">
        <v>9</v>
      </c>
      <c r="E311" s="55">
        <v>262.8</v>
      </c>
      <c r="F311" s="55">
        <v>1027</v>
      </c>
      <c r="G311" s="55">
        <v>580.9</v>
      </c>
      <c r="H311" s="55">
        <v>734.1</v>
      </c>
      <c r="I311" s="55">
        <v>798</v>
      </c>
      <c r="J311" s="60"/>
      <c r="K311" s="60"/>
      <c r="L311" s="17"/>
    </row>
    <row r="312" spans="1:12" ht="24.75" hidden="1" x14ac:dyDescent="0.15">
      <c r="C312" s="23" t="s">
        <v>59</v>
      </c>
      <c r="D312" s="7" t="s">
        <v>10</v>
      </c>
      <c r="E312" s="20">
        <v>1199</v>
      </c>
      <c r="F312" s="20">
        <v>392.90000000000003</v>
      </c>
      <c r="G312" s="20">
        <v>1059</v>
      </c>
      <c r="H312" s="20">
        <v>383.1</v>
      </c>
      <c r="I312" s="20">
        <v>67.070000000000007</v>
      </c>
      <c r="J312" s="18"/>
      <c r="K312" s="18"/>
      <c r="L312" s="17"/>
    </row>
    <row r="313" spans="1:12" ht="33" hidden="1" x14ac:dyDescent="0.15">
      <c r="C313" s="25" t="s">
        <v>11</v>
      </c>
      <c r="D313" s="14" t="s">
        <v>10</v>
      </c>
      <c r="E313" s="19">
        <v>1287</v>
      </c>
      <c r="F313" s="19">
        <v>1287</v>
      </c>
      <c r="G313" s="19">
        <v>1287</v>
      </c>
      <c r="H313" s="19">
        <v>1287</v>
      </c>
      <c r="I313" s="19">
        <v>1287</v>
      </c>
      <c r="J313" s="19"/>
      <c r="K313" s="19"/>
      <c r="L313" s="17"/>
    </row>
    <row r="314" spans="1:12" ht="81" customHeight="1" x14ac:dyDescent="0.15">
      <c r="C314" s="26" t="s">
        <v>60</v>
      </c>
      <c r="D314" s="26"/>
      <c r="E314" s="27" t="s">
        <v>191</v>
      </c>
      <c r="F314" s="27" t="s">
        <v>189</v>
      </c>
      <c r="G314" s="27" t="s">
        <v>189</v>
      </c>
      <c r="H314" s="27" t="s">
        <v>192</v>
      </c>
      <c r="I314" s="27" t="s">
        <v>190</v>
      </c>
      <c r="J314" s="57"/>
      <c r="K314" s="57"/>
      <c r="L314" s="40"/>
    </row>
    <row r="315" spans="1:12" ht="12" customHeight="1" x14ac:dyDescent="0.15">
      <c r="C315" s="29" t="s">
        <v>61</v>
      </c>
      <c r="D315" s="29" t="s">
        <v>64</v>
      </c>
      <c r="E315" s="30">
        <v>65</v>
      </c>
      <c r="F315" s="53">
        <v>40.49</v>
      </c>
      <c r="G315" s="53">
        <v>50.49</v>
      </c>
      <c r="H315" s="53">
        <v>50.49</v>
      </c>
      <c r="I315" s="53">
        <v>34.86</v>
      </c>
      <c r="J315" s="61"/>
      <c r="K315" s="61"/>
      <c r="L315" s="38"/>
    </row>
    <row r="316" spans="1:12" ht="24.75" x14ac:dyDescent="0.15">
      <c r="C316" s="31" t="s">
        <v>63</v>
      </c>
      <c r="D316" s="29" t="s">
        <v>64</v>
      </c>
      <c r="E316" s="30">
        <v>1</v>
      </c>
      <c r="F316" s="52">
        <v>0</v>
      </c>
      <c r="G316" s="52">
        <v>1</v>
      </c>
      <c r="H316" s="52">
        <v>1</v>
      </c>
      <c r="I316" s="52">
        <v>0</v>
      </c>
      <c r="J316" s="62"/>
      <c r="K316" s="62"/>
      <c r="L316" s="38"/>
    </row>
    <row r="317" spans="1:12" ht="16.5" x14ac:dyDescent="0.15">
      <c r="C317" s="32" t="s">
        <v>62</v>
      </c>
      <c r="D317" s="36" t="s">
        <v>66</v>
      </c>
      <c r="E317" s="33"/>
      <c r="F317" s="33"/>
      <c r="G317" s="33"/>
      <c r="H317" s="33"/>
      <c r="I317" s="33"/>
      <c r="J317" s="63"/>
      <c r="K317" s="63"/>
      <c r="L317" s="42"/>
    </row>
    <row r="318" spans="1:12" x14ac:dyDescent="0.15">
      <c r="A318" s="37"/>
      <c r="B318" s="16"/>
      <c r="C318" s="18"/>
      <c r="D318" s="18"/>
      <c r="E318" s="18"/>
      <c r="F318" s="18"/>
      <c r="G318" s="18"/>
      <c r="H318" s="18"/>
      <c r="I318" s="18"/>
      <c r="J318" s="18"/>
      <c r="K318" s="18"/>
      <c r="L318" s="17"/>
    </row>
    <row r="319" spans="1:12" x14ac:dyDescent="0.15">
      <c r="A319" s="37"/>
      <c r="B319" s="16"/>
      <c r="C319" s="18"/>
      <c r="D319" s="18"/>
      <c r="E319" s="18"/>
      <c r="F319" s="18"/>
      <c r="G319" s="18"/>
      <c r="H319" s="18"/>
      <c r="I319" s="18"/>
      <c r="J319" s="18"/>
      <c r="K319" s="18"/>
      <c r="L319" s="17"/>
    </row>
    <row r="320" spans="1:12" x14ac:dyDescent="0.15">
      <c r="A320" s="37"/>
      <c r="B320" s="16"/>
      <c r="C320" s="18"/>
      <c r="D320" s="18"/>
      <c r="E320" s="18"/>
      <c r="F320" s="18"/>
      <c r="G320" s="18"/>
      <c r="H320" s="18"/>
      <c r="I320" s="18"/>
      <c r="J320" s="18"/>
      <c r="K320" s="18"/>
      <c r="L320" s="17"/>
    </row>
    <row r="321" spans="1:12" x14ac:dyDescent="0.15">
      <c r="A321" s="38"/>
      <c r="B321" s="15"/>
      <c r="C321" s="19"/>
      <c r="D321" s="19"/>
      <c r="E321" s="19"/>
      <c r="F321" s="19"/>
      <c r="G321" s="19"/>
      <c r="H321" s="19"/>
      <c r="I321" s="19"/>
      <c r="J321" s="19"/>
      <c r="K321" s="19"/>
      <c r="L321" s="17"/>
    </row>
    <row r="322" spans="1:12" x14ac:dyDescent="0.15">
      <c r="A322" s="38"/>
      <c r="B322" s="38"/>
      <c r="C322" s="39"/>
      <c r="D322" s="76"/>
      <c r="E322" s="76"/>
      <c r="F322" s="76"/>
      <c r="G322" s="76"/>
      <c r="H322" s="76"/>
      <c r="I322" s="76"/>
      <c r="J322" s="39"/>
      <c r="K322" s="39"/>
      <c r="L322" s="40"/>
    </row>
    <row r="323" spans="1:12" ht="15" customHeight="1" x14ac:dyDescent="0.15">
      <c r="A323" s="37"/>
      <c r="B323" s="43"/>
      <c r="C323" s="43"/>
      <c r="D323" s="44" t="s">
        <v>0</v>
      </c>
      <c r="E323" s="65" t="s">
        <v>75</v>
      </c>
      <c r="F323" s="65"/>
      <c r="G323" s="65" t="s">
        <v>76</v>
      </c>
      <c r="H323" s="65"/>
      <c r="I323" s="65" t="s">
        <v>77</v>
      </c>
      <c r="J323" s="65"/>
      <c r="K323" s="41"/>
      <c r="L323" s="38"/>
    </row>
    <row r="324" spans="1:12" ht="9" x14ac:dyDescent="0.15">
      <c r="A324" s="38"/>
      <c r="B324" s="64" t="s">
        <v>8</v>
      </c>
      <c r="C324" s="64"/>
      <c r="D324" s="45" t="s">
        <v>78</v>
      </c>
      <c r="E324" s="82">
        <f>SUM($E$311:$I$311,$C$269:$L$269,$C$229:$L$229,$C$192:$L$192)</f>
        <v>26042.899999999994</v>
      </c>
      <c r="F324" s="82"/>
      <c r="G324" s="82">
        <f>AVERAGE($E$311:$I$311,$C$269:$L$269,$C$229:$L$229,$C$192:$L$192)</f>
        <v>744.08285714285694</v>
      </c>
      <c r="H324" s="82"/>
      <c r="I324" s="82">
        <f>SUM(E311:I311,J269:L269,G229:J229,C229:E229,G192)</f>
        <v>11019.699999999997</v>
      </c>
      <c r="J324" s="82"/>
      <c r="K324" s="41"/>
      <c r="L324" s="38"/>
    </row>
    <row r="325" spans="1:12" ht="12" customHeight="1" x14ac:dyDescent="0.15">
      <c r="A325" s="37"/>
      <c r="B325" s="72" t="s">
        <v>59</v>
      </c>
      <c r="C325" s="72"/>
      <c r="D325" s="81" t="s">
        <v>10</v>
      </c>
      <c r="E325" s="79">
        <v>8206.9</v>
      </c>
      <c r="F325" s="79"/>
      <c r="G325" s="79">
        <v>241.4</v>
      </c>
      <c r="H325" s="79"/>
      <c r="I325" s="79">
        <v>2173.6999999999998</v>
      </c>
      <c r="J325" s="79"/>
      <c r="K325" s="42"/>
      <c r="L325" s="42"/>
    </row>
    <row r="326" spans="1:12" x14ac:dyDescent="0.15">
      <c r="B326" s="73"/>
      <c r="C326" s="73"/>
      <c r="D326" s="67"/>
      <c r="E326" s="80"/>
      <c r="F326" s="80"/>
      <c r="G326" s="80"/>
      <c r="H326" s="80"/>
      <c r="I326" s="80"/>
      <c r="J326" s="80"/>
    </row>
    <row r="327" spans="1:12" ht="8.25" customHeight="1" x14ac:dyDescent="0.15">
      <c r="B327" s="74" t="s">
        <v>11</v>
      </c>
      <c r="C327" s="74"/>
      <c r="D327" s="66" t="s">
        <v>10</v>
      </c>
      <c r="E327" s="77">
        <v>2646.8</v>
      </c>
      <c r="F327" s="77"/>
      <c r="G327" s="77">
        <v>75.599999999999994</v>
      </c>
      <c r="H327" s="77"/>
      <c r="I327" s="77">
        <v>965.5</v>
      </c>
      <c r="J327" s="77"/>
    </row>
    <row r="328" spans="1:12" x14ac:dyDescent="0.15">
      <c r="B328" s="75"/>
      <c r="C328" s="75"/>
      <c r="D328" s="67"/>
      <c r="E328" s="78"/>
      <c r="F328" s="78"/>
      <c r="G328" s="78"/>
      <c r="H328" s="78"/>
      <c r="I328" s="78"/>
      <c r="J328" s="78"/>
    </row>
    <row r="329" spans="1:12" ht="16.5" x14ac:dyDescent="0.15">
      <c r="B329" s="70" t="s">
        <v>62</v>
      </c>
      <c r="C329" s="70"/>
      <c r="D329" s="46" t="s">
        <v>97</v>
      </c>
      <c r="E329" s="69"/>
      <c r="F329" s="69"/>
      <c r="G329" s="69"/>
      <c r="H329" s="69"/>
      <c r="I329" s="68">
        <v>183.8</v>
      </c>
      <c r="J329" s="68"/>
      <c r="K329" s="56"/>
    </row>
    <row r="331" spans="1:12" hidden="1" x14ac:dyDescent="0.15"/>
    <row r="332" spans="1:12" hidden="1" x14ac:dyDescent="0.15"/>
    <row r="333" spans="1:12" hidden="1" x14ac:dyDescent="0.15"/>
    <row r="334" spans="1:12" hidden="1" x14ac:dyDescent="0.15">
      <c r="D334" s="71"/>
      <c r="E334" s="71"/>
      <c r="F334" s="71"/>
      <c r="G334" s="71"/>
      <c r="H334" s="71"/>
      <c r="I334" s="71"/>
    </row>
    <row r="335" spans="1:12" hidden="1" x14ac:dyDescent="0.15">
      <c r="D335" s="71"/>
      <c r="E335" s="71"/>
      <c r="F335" s="71"/>
      <c r="G335" s="71"/>
      <c r="H335" s="71"/>
      <c r="I335" s="71"/>
    </row>
    <row r="336" spans="1:12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t="31.5" hidden="1" customHeight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spans="1:5" hidden="1" x14ac:dyDescent="0.15"/>
    <row r="418" spans="1:5" hidden="1" x14ac:dyDescent="0.15"/>
    <row r="419" spans="1:5" hidden="1" x14ac:dyDescent="0.15"/>
    <row r="420" spans="1:5" hidden="1" x14ac:dyDescent="0.15"/>
    <row r="421" spans="1:5" hidden="1" x14ac:dyDescent="0.15"/>
    <row r="422" spans="1:5" hidden="1" x14ac:dyDescent="0.15"/>
    <row r="423" spans="1:5" hidden="1" x14ac:dyDescent="0.15"/>
    <row r="424" spans="1:5" hidden="1" x14ac:dyDescent="0.15"/>
    <row r="425" spans="1:5" hidden="1" x14ac:dyDescent="0.15">
      <c r="A425" s="1" t="s">
        <v>88</v>
      </c>
      <c r="B425" s="1">
        <v>51.99666666666667</v>
      </c>
      <c r="C425" s="1">
        <v>80.790000000000006</v>
      </c>
      <c r="D425" s="1">
        <v>29.4</v>
      </c>
      <c r="E425" s="1">
        <v>51.390000000000008</v>
      </c>
    </row>
    <row r="426" spans="1:5" hidden="1" x14ac:dyDescent="0.15">
      <c r="A426" s="1" t="s">
        <v>89</v>
      </c>
      <c r="B426" s="1">
        <v>34.08</v>
      </c>
      <c r="C426" s="1">
        <v>40.119999999999997</v>
      </c>
      <c r="D426" s="1">
        <v>28.04</v>
      </c>
      <c r="E426" s="1">
        <v>12.079999999999998</v>
      </c>
    </row>
    <row r="427" spans="1:5" hidden="1" x14ac:dyDescent="0.15">
      <c r="A427" s="1" t="s">
        <v>90</v>
      </c>
      <c r="B427" s="1">
        <v>41.164999999999999</v>
      </c>
      <c r="C427" s="1">
        <v>58.53</v>
      </c>
      <c r="D427" s="1">
        <v>23.8</v>
      </c>
      <c r="E427" s="1">
        <v>34.730000000000004</v>
      </c>
    </row>
    <row r="428" spans="1:5" hidden="1" x14ac:dyDescent="0.15">
      <c r="A428" s="1" t="s">
        <v>91</v>
      </c>
      <c r="B428" s="1">
        <v>41.59</v>
      </c>
      <c r="C428" s="1">
        <v>41.59</v>
      </c>
      <c r="D428" s="1">
        <v>41.59</v>
      </c>
      <c r="E428" s="1">
        <v>0</v>
      </c>
    </row>
    <row r="429" spans="1:5" hidden="1" x14ac:dyDescent="0.15">
      <c r="A429" s="1" t="s">
        <v>92</v>
      </c>
      <c r="B429" s="1">
        <v>114.5</v>
      </c>
      <c r="C429" s="1">
        <v>114.5</v>
      </c>
      <c r="D429" s="1">
        <v>114.5</v>
      </c>
      <c r="E429" s="1">
        <v>0</v>
      </c>
    </row>
    <row r="430" spans="1:5" hidden="1" x14ac:dyDescent="0.15">
      <c r="A430" s="1" t="s">
        <v>93</v>
      </c>
      <c r="B430" s="1">
        <v>75.319999999999993</v>
      </c>
      <c r="C430" s="1">
        <v>114.5</v>
      </c>
      <c r="D430" s="1">
        <v>36.14</v>
      </c>
      <c r="E430" s="1">
        <v>78.36</v>
      </c>
    </row>
    <row r="431" spans="1:5" hidden="1" x14ac:dyDescent="0.15">
      <c r="A431" s="1" t="s">
        <v>94</v>
      </c>
      <c r="B431" s="1">
        <v>88.745000000000005</v>
      </c>
      <c r="C431" s="1">
        <v>114.5</v>
      </c>
      <c r="D431" s="1">
        <v>62.99</v>
      </c>
      <c r="E431" s="1">
        <v>51.51</v>
      </c>
    </row>
    <row r="432" spans="1:5" hidden="1" x14ac:dyDescent="0.15">
      <c r="A432" s="1" t="s">
        <v>47</v>
      </c>
      <c r="B432" s="1">
        <v>78.534999999999997</v>
      </c>
      <c r="C432" s="1">
        <v>103</v>
      </c>
      <c r="D432" s="1">
        <v>54.07</v>
      </c>
      <c r="E432" s="1">
        <v>48.93</v>
      </c>
    </row>
    <row r="433" spans="1:5" hidden="1" x14ac:dyDescent="0.15">
      <c r="A433" s="1" t="s">
        <v>48</v>
      </c>
      <c r="B433" s="1">
        <v>50.02</v>
      </c>
      <c r="C433" s="1">
        <v>79.92</v>
      </c>
      <c r="D433" s="1">
        <v>20.12</v>
      </c>
      <c r="E433" s="1">
        <v>59.8</v>
      </c>
    </row>
    <row r="434" spans="1:5" hidden="1" x14ac:dyDescent="0.15">
      <c r="A434" s="1" t="s">
        <v>49</v>
      </c>
      <c r="B434" s="1">
        <v>45.51</v>
      </c>
      <c r="C434" s="1">
        <v>45.51</v>
      </c>
      <c r="D434" s="1">
        <v>45.51</v>
      </c>
      <c r="E434" s="1">
        <v>0</v>
      </c>
    </row>
    <row r="435" spans="1:5" hidden="1" x14ac:dyDescent="0.15">
      <c r="A435" s="1" t="s">
        <v>50</v>
      </c>
      <c r="B435" s="1">
        <v>69.47</v>
      </c>
      <c r="C435" s="1">
        <v>114.5</v>
      </c>
      <c r="D435" s="1">
        <v>24.44</v>
      </c>
      <c r="E435" s="1">
        <v>90.06</v>
      </c>
    </row>
    <row r="436" spans="1:5" hidden="1" x14ac:dyDescent="0.15">
      <c r="A436" s="1" t="s">
        <v>51</v>
      </c>
      <c r="B436" s="1">
        <v>87.982500000000002</v>
      </c>
      <c r="C436" s="1">
        <v>114.5</v>
      </c>
      <c r="D436" s="1">
        <v>44.24</v>
      </c>
      <c r="E436" s="1">
        <v>70.259999999999991</v>
      </c>
    </row>
    <row r="437" spans="1:5" hidden="1" x14ac:dyDescent="0.15">
      <c r="A437" s="1" t="s">
        <v>52</v>
      </c>
      <c r="B437" s="1">
        <v>61.120000000000005</v>
      </c>
      <c r="C437" s="1">
        <v>96.04</v>
      </c>
      <c r="D437" s="1">
        <v>26.2</v>
      </c>
      <c r="E437" s="1">
        <v>69.84</v>
      </c>
    </row>
    <row r="438" spans="1:5" hidden="1" x14ac:dyDescent="0.15">
      <c r="A438" s="1" t="s">
        <v>53</v>
      </c>
      <c r="B438" s="1">
        <v>56.26</v>
      </c>
      <c r="C438" s="1">
        <v>58.76</v>
      </c>
      <c r="D438" s="1">
        <v>53.76</v>
      </c>
      <c r="E438" s="1">
        <v>5</v>
      </c>
    </row>
    <row r="439" spans="1:5" hidden="1" x14ac:dyDescent="0.15">
      <c r="A439" s="1" t="s">
        <v>54</v>
      </c>
      <c r="B439" s="1">
        <v>56.3</v>
      </c>
      <c r="C439" s="1">
        <v>56.3</v>
      </c>
      <c r="D439" s="1">
        <v>56.3</v>
      </c>
      <c r="E439" s="1">
        <v>0</v>
      </c>
    </row>
    <row r="440" spans="1:5" hidden="1" x14ac:dyDescent="0.15">
      <c r="A440" s="1" t="s">
        <v>55</v>
      </c>
      <c r="B440" s="1">
        <v>79.92</v>
      </c>
      <c r="C440" s="1">
        <v>79.92</v>
      </c>
      <c r="D440" s="1">
        <v>79.92</v>
      </c>
      <c r="E440" s="1">
        <v>0</v>
      </c>
    </row>
    <row r="441" spans="1:5" hidden="1" x14ac:dyDescent="0.15">
      <c r="A441" s="1" t="s">
        <v>56</v>
      </c>
      <c r="B441" s="1">
        <v>78.239999999999995</v>
      </c>
      <c r="C441" s="1">
        <v>103</v>
      </c>
      <c r="D441" s="1">
        <v>53.48</v>
      </c>
      <c r="E441" s="1">
        <v>49.52</v>
      </c>
    </row>
    <row r="442" spans="1:5" hidden="1" x14ac:dyDescent="0.15">
      <c r="A442" s="1" t="s">
        <v>57</v>
      </c>
      <c r="B442" s="1">
        <v>97.210000000000008</v>
      </c>
      <c r="C442" s="1">
        <v>114.5</v>
      </c>
      <c r="D442" s="1">
        <v>79.92</v>
      </c>
      <c r="E442" s="1">
        <v>34.58</v>
      </c>
    </row>
    <row r="443" spans="1:5" hidden="1" x14ac:dyDescent="0.15">
      <c r="A443" s="1" t="s">
        <v>58</v>
      </c>
      <c r="B443" s="1">
        <v>93.544000000000011</v>
      </c>
      <c r="C443" s="1">
        <v>114.5</v>
      </c>
      <c r="D443" s="1">
        <v>32.72</v>
      </c>
      <c r="E443" s="1">
        <v>81.78</v>
      </c>
    </row>
    <row r="444" spans="1:5" hidden="1" x14ac:dyDescent="0.15"/>
    <row r="445" spans="1:5" hidden="1" x14ac:dyDescent="0.15"/>
    <row r="446" spans="1:5" hidden="1" x14ac:dyDescent="0.15"/>
    <row r="447" spans="1:5" hidden="1" x14ac:dyDescent="0.15"/>
    <row r="448" spans="1:5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</sheetData>
  <mergeCells count="49">
    <mergeCell ref="E75:H76"/>
    <mergeCell ref="F77:G78"/>
    <mergeCell ref="F80:G81"/>
    <mergeCell ref="A64:L65"/>
    <mergeCell ref="A1:L3"/>
    <mergeCell ref="A4:L4"/>
    <mergeCell ref="F7:K8"/>
    <mergeCell ref="F9:G9"/>
    <mergeCell ref="F10:G10"/>
    <mergeCell ref="H10:K10"/>
    <mergeCell ref="F11:G12"/>
    <mergeCell ref="H11:K12"/>
    <mergeCell ref="B44:C49"/>
    <mergeCell ref="H9:K9"/>
    <mergeCell ref="H13:K20"/>
    <mergeCell ref="F13:G20"/>
    <mergeCell ref="H21:K25"/>
    <mergeCell ref="F21:G25"/>
    <mergeCell ref="F26:G27"/>
    <mergeCell ref="H26:K27"/>
    <mergeCell ref="H28:K28"/>
    <mergeCell ref="F28:G28"/>
    <mergeCell ref="H322:I322"/>
    <mergeCell ref="F322:G322"/>
    <mergeCell ref="D322:E322"/>
    <mergeCell ref="I327:J328"/>
    <mergeCell ref="G327:H328"/>
    <mergeCell ref="E327:F328"/>
    <mergeCell ref="I325:J326"/>
    <mergeCell ref="G325:H326"/>
    <mergeCell ref="E325:F326"/>
    <mergeCell ref="D325:D326"/>
    <mergeCell ref="I323:J323"/>
    <mergeCell ref="E324:F324"/>
    <mergeCell ref="G324:H324"/>
    <mergeCell ref="I324:J324"/>
    <mergeCell ref="H334:I335"/>
    <mergeCell ref="F334:G335"/>
    <mergeCell ref="D334:E335"/>
    <mergeCell ref="B325:C326"/>
    <mergeCell ref="B327:C328"/>
    <mergeCell ref="B324:C324"/>
    <mergeCell ref="E323:F323"/>
    <mergeCell ref="G323:H323"/>
    <mergeCell ref="D327:D328"/>
    <mergeCell ref="I329:J329"/>
    <mergeCell ref="G329:H329"/>
    <mergeCell ref="E329:F329"/>
    <mergeCell ref="B329:C329"/>
  </mergeCells>
  <pageMargins left="0.7" right="0.7" top="0.75" bottom="0.75" header="0.3" footer="0.3"/>
  <pageSetup orientation="landscape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3:O574"/>
  <sheetViews>
    <sheetView topLeftCell="A297" workbookViewId="0">
      <selection activeCell="E338" sqref="E338"/>
    </sheetView>
  </sheetViews>
  <sheetFormatPr baseColWidth="10" defaultRowHeight="15" x14ac:dyDescent="0.25"/>
  <cols>
    <col min="1" max="16384" width="11.42578125" style="48"/>
  </cols>
  <sheetData>
    <row r="333" spans="1:15" x14ac:dyDescent="0.25">
      <c r="A333" s="47" t="s">
        <v>19</v>
      </c>
      <c r="B333" s="47" t="s">
        <v>20</v>
      </c>
      <c r="C333" s="47"/>
      <c r="D333" s="47"/>
      <c r="E333" s="47" t="s">
        <v>74</v>
      </c>
      <c r="F333" s="47"/>
      <c r="G333" s="47"/>
      <c r="H333" s="47"/>
      <c r="I333" s="47"/>
      <c r="J333" s="47"/>
      <c r="K333" s="47"/>
      <c r="M333" s="48" t="s">
        <v>44</v>
      </c>
      <c r="N333" s="48" t="s">
        <v>95</v>
      </c>
      <c r="O333" s="48" t="s">
        <v>96</v>
      </c>
    </row>
    <row r="334" spans="1:15" x14ac:dyDescent="0.25">
      <c r="A334" s="47">
        <v>16</v>
      </c>
      <c r="B334" s="47">
        <v>7</v>
      </c>
      <c r="C334" s="47"/>
      <c r="D334" s="47" t="s">
        <v>32</v>
      </c>
      <c r="E334" s="47">
        <v>3</v>
      </c>
      <c r="F334" s="47"/>
      <c r="G334" s="47"/>
      <c r="H334" s="47"/>
      <c r="I334" s="47" t="s">
        <v>79</v>
      </c>
      <c r="J334" s="47">
        <v>9</v>
      </c>
      <c r="K334" s="47"/>
    </row>
    <row r="335" spans="1:15" x14ac:dyDescent="0.25">
      <c r="A335" s="47"/>
      <c r="B335" s="47"/>
      <c r="C335" s="47"/>
      <c r="D335" s="47" t="s">
        <v>71</v>
      </c>
      <c r="E335" s="47">
        <v>3</v>
      </c>
      <c r="F335" s="47"/>
      <c r="G335" s="47"/>
      <c r="H335" s="47"/>
      <c r="I335" s="47" t="s">
        <v>80</v>
      </c>
      <c r="J335" s="47">
        <v>6</v>
      </c>
      <c r="K335" s="47"/>
    </row>
    <row r="336" spans="1:15" x14ac:dyDescent="0.25">
      <c r="A336" s="47" t="s">
        <v>16</v>
      </c>
      <c r="B336" s="47" t="s">
        <v>17</v>
      </c>
      <c r="C336" s="47"/>
      <c r="D336" s="47" t="s">
        <v>31</v>
      </c>
      <c r="E336" s="47">
        <v>2</v>
      </c>
      <c r="F336" s="47"/>
      <c r="G336" s="47"/>
      <c r="H336" s="47"/>
      <c r="I336" s="47" t="s">
        <v>73</v>
      </c>
      <c r="J336" s="47">
        <v>5</v>
      </c>
      <c r="K336" s="47"/>
    </row>
    <row r="337" spans="1:11" x14ac:dyDescent="0.25">
      <c r="A337" s="47">
        <v>16</v>
      </c>
      <c r="B337" s="47">
        <v>19</v>
      </c>
      <c r="C337" s="47"/>
      <c r="D337" s="47" t="s">
        <v>67</v>
      </c>
      <c r="E337" s="47">
        <v>2</v>
      </c>
      <c r="F337" s="47"/>
      <c r="G337" s="47"/>
      <c r="H337" s="47"/>
      <c r="I337" s="47" t="s">
        <v>87</v>
      </c>
      <c r="J337" s="47">
        <v>4</v>
      </c>
      <c r="K337" s="47"/>
    </row>
    <row r="338" spans="1:11" x14ac:dyDescent="0.25">
      <c r="A338" s="47"/>
      <c r="B338" s="47"/>
      <c r="C338" s="47"/>
      <c r="D338" s="47" t="s">
        <v>69</v>
      </c>
      <c r="E338" s="47">
        <v>1</v>
      </c>
      <c r="F338" s="47"/>
      <c r="G338" s="47"/>
      <c r="H338" s="47"/>
      <c r="I338" s="47" t="s">
        <v>81</v>
      </c>
      <c r="J338" s="47">
        <v>3</v>
      </c>
      <c r="K338" s="47"/>
    </row>
    <row r="339" spans="1:11" x14ac:dyDescent="0.25">
      <c r="A339" s="47"/>
      <c r="B339" s="47"/>
      <c r="C339" s="47"/>
      <c r="D339" s="47" t="s">
        <v>68</v>
      </c>
      <c r="E339" s="47">
        <v>1</v>
      </c>
      <c r="F339" s="47"/>
      <c r="G339" s="47"/>
      <c r="H339" s="47"/>
      <c r="I339" s="47" t="s">
        <v>82</v>
      </c>
      <c r="J339" s="47">
        <v>2</v>
      </c>
      <c r="K339" s="47"/>
    </row>
    <row r="340" spans="1:11" x14ac:dyDescent="0.25">
      <c r="A340" s="47">
        <v>1.3</v>
      </c>
      <c r="B340" s="47"/>
      <c r="C340" s="47"/>
      <c r="D340" s="47" t="s">
        <v>99</v>
      </c>
      <c r="E340" s="47">
        <v>1</v>
      </c>
      <c r="F340" s="47"/>
      <c r="G340" s="47"/>
      <c r="H340" s="47"/>
      <c r="I340" s="47" t="s">
        <v>72</v>
      </c>
      <c r="J340" s="47">
        <v>2</v>
      </c>
      <c r="K340" s="47"/>
    </row>
    <row r="341" spans="1:11" x14ac:dyDescent="0.25">
      <c r="A341" s="47"/>
      <c r="B341" s="47"/>
      <c r="C341" s="47"/>
      <c r="D341" s="47" t="s">
        <v>100</v>
      </c>
      <c r="E341" s="47">
        <v>1</v>
      </c>
      <c r="F341" s="47"/>
      <c r="G341" s="47"/>
      <c r="H341" s="47"/>
      <c r="I341" s="47" t="s">
        <v>83</v>
      </c>
      <c r="J341" s="47">
        <v>1</v>
      </c>
      <c r="K341" s="47"/>
    </row>
    <row r="342" spans="1:11" x14ac:dyDescent="0.25">
      <c r="A342" s="47"/>
      <c r="B342" s="47"/>
      <c r="C342" s="47"/>
      <c r="D342" s="47" t="s">
        <v>101</v>
      </c>
      <c r="E342" s="47">
        <v>1</v>
      </c>
      <c r="F342" s="47"/>
      <c r="G342" s="47"/>
      <c r="H342" s="47"/>
      <c r="I342" s="47" t="s">
        <v>84</v>
      </c>
      <c r="J342" s="47">
        <v>1</v>
      </c>
      <c r="K342" s="47"/>
    </row>
    <row r="343" spans="1:11" x14ac:dyDescent="0.25">
      <c r="A343" s="47"/>
      <c r="B343" s="47"/>
      <c r="C343" s="47"/>
      <c r="D343" s="47" t="s">
        <v>30</v>
      </c>
      <c r="E343" s="47">
        <v>1</v>
      </c>
      <c r="F343" s="47"/>
      <c r="G343" s="47"/>
      <c r="H343" s="47"/>
      <c r="I343" s="47" t="s">
        <v>85</v>
      </c>
      <c r="J343" s="47">
        <v>1</v>
      </c>
      <c r="K343" s="47"/>
    </row>
    <row r="344" spans="1:11" x14ac:dyDescent="0.25">
      <c r="A344" s="47"/>
      <c r="B344" s="47"/>
      <c r="C344" s="47"/>
      <c r="D344" s="47" t="s">
        <v>70</v>
      </c>
      <c r="E344" s="47">
        <v>1</v>
      </c>
      <c r="F344" s="47"/>
      <c r="G344" s="47"/>
      <c r="H344" s="47"/>
      <c r="I344" s="47" t="s">
        <v>86</v>
      </c>
      <c r="J344" s="47">
        <v>1</v>
      </c>
      <c r="K344" s="47"/>
    </row>
    <row r="345" spans="1:11" x14ac:dyDescent="0.25">
      <c r="A345" s="47"/>
      <c r="B345" s="47"/>
      <c r="C345" s="47"/>
      <c r="D345" s="47" t="s">
        <v>102</v>
      </c>
      <c r="E345" s="47">
        <v>1</v>
      </c>
      <c r="F345" s="47"/>
      <c r="G345" s="47"/>
      <c r="H345" s="47"/>
      <c r="I345" s="47"/>
      <c r="J345" s="47"/>
      <c r="K345" s="47"/>
    </row>
    <row r="346" spans="1:11" x14ac:dyDescent="0.25">
      <c r="A346" s="47"/>
      <c r="B346" s="47"/>
      <c r="C346" s="47"/>
      <c r="F346" s="47"/>
      <c r="G346" s="47"/>
      <c r="H346" s="47"/>
      <c r="I346" s="47"/>
      <c r="J346" s="47"/>
      <c r="K346" s="47"/>
    </row>
    <row r="347" spans="1:1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</row>
    <row r="348" spans="1:1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</row>
    <row r="349" spans="1:1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</row>
    <row r="350" spans="1:1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</row>
    <row r="351" spans="1:1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</row>
    <row r="352" spans="1:1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</row>
    <row r="353" spans="1:15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N353" s="48">
        <v>13</v>
      </c>
      <c r="O353" s="48">
        <v>5</v>
      </c>
    </row>
    <row r="354" spans="1:15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</row>
    <row r="355" spans="1:15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</row>
    <row r="356" spans="1:15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</row>
    <row r="357" spans="1:15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</row>
    <row r="358" spans="1:15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1:15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</row>
    <row r="360" spans="1:15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</row>
    <row r="361" spans="1:15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</row>
    <row r="362" spans="1:15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</row>
    <row r="363" spans="1:15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</row>
    <row r="364" spans="1:15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</row>
    <row r="365" spans="1:15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</row>
    <row r="366" spans="1:15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</row>
    <row r="367" spans="1:15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</row>
    <row r="368" spans="1:15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</row>
    <row r="369" spans="1:1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</row>
    <row r="370" spans="1:1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</row>
    <row r="371" spans="1:1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</row>
    <row r="372" spans="1:1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</row>
    <row r="373" spans="1:1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</row>
    <row r="374" spans="1:1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</row>
    <row r="375" spans="1:1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</row>
    <row r="376" spans="1:1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</row>
    <row r="377" spans="1:1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</row>
    <row r="378" spans="1:1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</row>
    <row r="379" spans="1:1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</row>
    <row r="380" spans="1:1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</row>
    <row r="381" spans="1:1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</row>
    <row r="382" spans="1:1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</row>
    <row r="383" spans="1:1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</row>
    <row r="384" spans="1:1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</row>
    <row r="385" spans="1:1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</row>
    <row r="386" spans="1:1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</row>
    <row r="387" spans="1:1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</row>
    <row r="388" spans="1:1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</row>
    <row r="389" spans="1:1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1:1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1:1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1:1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1:1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</row>
    <row r="395" spans="1:1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</row>
    <row r="396" spans="1:11" x14ac:dyDescent="0.25">
      <c r="A396" s="47" t="s">
        <v>40</v>
      </c>
      <c r="B396" s="47" t="s">
        <v>41</v>
      </c>
      <c r="C396" s="47" t="s">
        <v>42</v>
      </c>
      <c r="D396" s="47" t="s">
        <v>43</v>
      </c>
      <c r="E396" s="47"/>
      <c r="F396" s="47"/>
      <c r="G396" s="47"/>
      <c r="H396" s="47" t="s">
        <v>44</v>
      </c>
      <c r="I396" s="47" t="s">
        <v>45</v>
      </c>
      <c r="J396" s="47" t="s">
        <v>46</v>
      </c>
      <c r="K396" s="47"/>
    </row>
    <row r="397" spans="1:11" x14ac:dyDescent="0.25">
      <c r="A397" s="47" t="s">
        <v>34</v>
      </c>
      <c r="B397" s="47">
        <v>5.54</v>
      </c>
      <c r="C397" s="47">
        <v>5.54</v>
      </c>
      <c r="D397" s="47">
        <v>5.54</v>
      </c>
      <c r="E397" s="47">
        <v>0</v>
      </c>
      <c r="F397" s="47"/>
      <c r="G397" s="47">
        <v>0</v>
      </c>
      <c r="H397" s="47" t="s">
        <v>34</v>
      </c>
      <c r="I397" s="47">
        <v>1</v>
      </c>
      <c r="J397" s="47">
        <v>0</v>
      </c>
      <c r="K397" s="47"/>
    </row>
    <row r="398" spans="1:11" x14ac:dyDescent="0.25">
      <c r="A398" s="47" t="s">
        <v>35</v>
      </c>
      <c r="B398" s="47">
        <v>24.055</v>
      </c>
      <c r="C398" s="47">
        <v>29.83</v>
      </c>
      <c r="D398" s="47">
        <v>18.28</v>
      </c>
      <c r="E398" s="47">
        <v>11.549999999999997</v>
      </c>
      <c r="F398" s="47"/>
      <c r="G398" s="47">
        <v>2</v>
      </c>
      <c r="H398" s="47" t="s">
        <v>35</v>
      </c>
      <c r="I398" s="47">
        <v>2</v>
      </c>
      <c r="J398" s="47">
        <v>0</v>
      </c>
      <c r="K398" s="47"/>
    </row>
    <row r="399" spans="1:11" x14ac:dyDescent="0.25">
      <c r="A399" s="47" t="s">
        <v>36</v>
      </c>
      <c r="B399" s="47">
        <v>13.495000000000001</v>
      </c>
      <c r="C399" s="47">
        <v>16.96</v>
      </c>
      <c r="D399" s="47">
        <v>10.029999999999999</v>
      </c>
      <c r="E399" s="47">
        <v>6.9300000000000015</v>
      </c>
      <c r="F399" s="47"/>
      <c r="G399" s="47">
        <v>3</v>
      </c>
      <c r="H399" s="47" t="s">
        <v>36</v>
      </c>
      <c r="I399" s="47">
        <v>2</v>
      </c>
      <c r="J399" s="47">
        <v>0</v>
      </c>
      <c r="K399" s="47"/>
    </row>
    <row r="400" spans="1:11" x14ac:dyDescent="0.25">
      <c r="A400" s="47" t="s">
        <v>37</v>
      </c>
      <c r="B400" s="47">
        <v>22.25</v>
      </c>
      <c r="C400" s="47">
        <v>29.83</v>
      </c>
      <c r="D400" s="47">
        <v>7.09</v>
      </c>
      <c r="E400" s="47">
        <v>22.74</v>
      </c>
      <c r="F400" s="47"/>
      <c r="G400" s="47">
        <v>4</v>
      </c>
      <c r="H400" s="47" t="s">
        <v>37</v>
      </c>
      <c r="I400" s="47">
        <v>3</v>
      </c>
      <c r="J400" s="47">
        <v>0</v>
      </c>
      <c r="K400" s="47"/>
    </row>
    <row r="401" spans="1:11" x14ac:dyDescent="0.25">
      <c r="A401" s="47" t="s">
        <v>38</v>
      </c>
      <c r="B401" s="47">
        <v>29.83</v>
      </c>
      <c r="C401" s="47">
        <v>29.83</v>
      </c>
      <c r="D401" s="47">
        <v>29.83</v>
      </c>
      <c r="E401" s="47">
        <v>0</v>
      </c>
      <c r="F401" s="47"/>
      <c r="G401" s="47">
        <v>5</v>
      </c>
      <c r="H401" s="47" t="s">
        <v>38</v>
      </c>
      <c r="I401" s="47">
        <v>1</v>
      </c>
      <c r="J401" s="47">
        <v>0</v>
      </c>
      <c r="K401" s="47"/>
    </row>
    <row r="402" spans="1:11" x14ac:dyDescent="0.25">
      <c r="A402" s="47" t="s">
        <v>39</v>
      </c>
      <c r="B402" s="47">
        <v>29.83</v>
      </c>
      <c r="C402" s="47">
        <v>29.83</v>
      </c>
      <c r="D402" s="47">
        <v>29.83</v>
      </c>
      <c r="E402" s="47">
        <v>0</v>
      </c>
      <c r="F402" s="47"/>
      <c r="G402" s="47">
        <v>6</v>
      </c>
      <c r="H402" s="47" t="s">
        <v>39</v>
      </c>
      <c r="I402" s="47">
        <v>1</v>
      </c>
      <c r="J402" s="49">
        <v>0</v>
      </c>
      <c r="K402" s="47"/>
    </row>
    <row r="403" spans="1:11" x14ac:dyDescent="0.25">
      <c r="A403" s="47" t="s">
        <v>33</v>
      </c>
      <c r="B403" s="47">
        <v>30.485000000000003</v>
      </c>
      <c r="C403" s="47">
        <v>52.09</v>
      </c>
      <c r="D403" s="47">
        <v>8.8800000000000008</v>
      </c>
      <c r="E403" s="47">
        <v>43.21</v>
      </c>
      <c r="F403" s="47"/>
      <c r="G403" s="47">
        <v>1</v>
      </c>
      <c r="H403" s="47" t="s">
        <v>33</v>
      </c>
      <c r="I403" s="47">
        <v>1</v>
      </c>
      <c r="J403" s="47">
        <v>1</v>
      </c>
      <c r="K403" s="47"/>
    </row>
    <row r="404" spans="1:1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</row>
    <row r="405" spans="1:1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</row>
    <row r="406" spans="1:1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</row>
    <row r="407" spans="1:1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</row>
    <row r="408" spans="1:1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</row>
    <row r="409" spans="1:1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</row>
    <row r="410" spans="1:1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</row>
    <row r="411" spans="1:1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</row>
    <row r="412" spans="1:1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</row>
    <row r="413" spans="1:1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</row>
    <row r="414" spans="1:1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</row>
    <row r="415" spans="1:1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</row>
    <row r="416" spans="1:1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</row>
    <row r="417" spans="1:1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</row>
    <row r="418" spans="1:1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</row>
    <row r="419" spans="1:1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</row>
    <row r="420" spans="1:1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</row>
    <row r="421" spans="1:1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</row>
    <row r="422" spans="1:11" x14ac:dyDescent="0.25">
      <c r="A422" s="47"/>
      <c r="B422" s="47"/>
      <c r="C422" s="47"/>
      <c r="D422" s="47"/>
      <c r="E422" s="47"/>
      <c r="F422" s="47"/>
      <c r="G422" s="49"/>
      <c r="H422" s="47"/>
      <c r="I422" s="47"/>
      <c r="J422" s="47"/>
      <c r="K422" s="47"/>
    </row>
    <row r="423" spans="1:1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</row>
    <row r="424" spans="1:1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</row>
    <row r="425" spans="1:1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</row>
    <row r="426" spans="1:1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</row>
    <row r="427" spans="1:1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</row>
    <row r="428" spans="1:1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</row>
    <row r="429" spans="1:1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</row>
    <row r="430" spans="1:1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</row>
    <row r="431" spans="1:1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</row>
    <row r="432" spans="1:1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</row>
    <row r="433" spans="1:1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</row>
    <row r="434" spans="1:1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</row>
    <row r="435" spans="1:1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</row>
    <row r="436" spans="1:1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</row>
    <row r="437" spans="1:1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</row>
    <row r="438" spans="1:1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</row>
    <row r="439" spans="1:1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</row>
    <row r="440" spans="1:1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</row>
    <row r="441" spans="1:1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</row>
    <row r="442" spans="1:1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</row>
    <row r="443" spans="1:1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</row>
    <row r="444" spans="1:1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</row>
    <row r="445" spans="1:1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</row>
    <row r="446" spans="1:1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</row>
    <row r="447" spans="1:1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</row>
    <row r="448" spans="1:1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</row>
    <row r="449" spans="1:1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</row>
    <row r="450" spans="1:1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</row>
    <row r="451" spans="1:1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</row>
    <row r="452" spans="1:1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</row>
    <row r="453" spans="1:1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</row>
    <row r="454" spans="1:1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</row>
    <row r="455" spans="1:1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</row>
    <row r="456" spans="1:1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</row>
    <row r="457" spans="1:1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</row>
    <row r="458" spans="1:1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</row>
    <row r="459" spans="1:11" x14ac:dyDescent="0.25">
      <c r="A459" s="47"/>
      <c r="B459" s="47" t="s">
        <v>44</v>
      </c>
      <c r="C459" s="47" t="s">
        <v>45</v>
      </c>
      <c r="D459" s="47" t="s">
        <v>46</v>
      </c>
      <c r="E459" s="47"/>
      <c r="F459" s="47"/>
      <c r="G459" s="47"/>
      <c r="H459" s="47"/>
      <c r="I459" s="47"/>
      <c r="J459" s="47"/>
      <c r="K459" s="47"/>
    </row>
    <row r="460" spans="1:11" x14ac:dyDescent="0.25">
      <c r="A460" s="47">
        <v>0</v>
      </c>
      <c r="B460" s="47" t="s">
        <v>34</v>
      </c>
      <c r="C460" s="47">
        <v>1</v>
      </c>
      <c r="D460" s="47">
        <v>0</v>
      </c>
      <c r="E460" s="47"/>
      <c r="F460" s="47"/>
      <c r="G460" s="47"/>
      <c r="H460" s="47"/>
      <c r="I460" s="47"/>
      <c r="J460" s="47"/>
      <c r="K460" s="47"/>
    </row>
    <row r="461" spans="1:11" x14ac:dyDescent="0.25">
      <c r="A461" s="47">
        <v>3</v>
      </c>
      <c r="B461" s="47" t="s">
        <v>35</v>
      </c>
      <c r="C461" s="47">
        <v>2</v>
      </c>
      <c r="D461" s="47">
        <v>0</v>
      </c>
      <c r="E461" s="47"/>
      <c r="F461" s="47"/>
      <c r="G461" s="47"/>
      <c r="H461" s="47"/>
      <c r="I461" s="47"/>
      <c r="J461" s="47"/>
      <c r="K461" s="47"/>
    </row>
    <row r="462" spans="1:11" x14ac:dyDescent="0.25">
      <c r="A462" s="47">
        <v>1</v>
      </c>
      <c r="B462" s="47" t="s">
        <v>36</v>
      </c>
      <c r="C462" s="47">
        <v>2</v>
      </c>
      <c r="D462" s="47">
        <v>0</v>
      </c>
      <c r="E462" s="47"/>
      <c r="F462" s="47"/>
      <c r="G462" s="47"/>
      <c r="H462" s="47"/>
      <c r="I462" s="47"/>
      <c r="J462" s="47"/>
      <c r="K462" s="47"/>
    </row>
    <row r="463" spans="1:11" x14ac:dyDescent="0.25">
      <c r="A463" s="47">
        <v>2</v>
      </c>
      <c r="B463" s="47" t="s">
        <v>37</v>
      </c>
      <c r="C463" s="47">
        <v>3</v>
      </c>
      <c r="D463" s="47">
        <v>0</v>
      </c>
      <c r="E463" s="47"/>
      <c r="F463" s="47"/>
      <c r="G463" s="47"/>
      <c r="H463" s="47"/>
      <c r="I463" s="47"/>
      <c r="J463" s="47"/>
      <c r="K463" s="47"/>
    </row>
    <row r="464" spans="1:11" x14ac:dyDescent="0.25">
      <c r="A464" s="47">
        <v>6</v>
      </c>
      <c r="B464" s="47" t="s">
        <v>38</v>
      </c>
      <c r="C464" s="47">
        <v>1</v>
      </c>
      <c r="D464" s="47">
        <v>0</v>
      </c>
      <c r="E464" s="47"/>
      <c r="F464" s="47"/>
      <c r="G464" s="47"/>
      <c r="H464" s="47"/>
      <c r="I464" s="47"/>
      <c r="J464" s="47"/>
      <c r="K464" s="47"/>
    </row>
    <row r="465" spans="1:11" x14ac:dyDescent="0.25">
      <c r="A465" s="47">
        <v>5</v>
      </c>
      <c r="B465" s="47" t="s">
        <v>39</v>
      </c>
      <c r="C465" s="47">
        <v>1</v>
      </c>
      <c r="D465" s="47">
        <v>0</v>
      </c>
      <c r="E465" s="47"/>
      <c r="F465" s="47"/>
      <c r="G465" s="47"/>
      <c r="H465" s="47"/>
      <c r="I465" s="47"/>
      <c r="J465" s="47"/>
      <c r="K465" s="47"/>
    </row>
    <row r="466" spans="1:11" x14ac:dyDescent="0.25">
      <c r="A466" s="47">
        <v>4</v>
      </c>
      <c r="B466" s="47" t="s">
        <v>33</v>
      </c>
      <c r="C466" s="47">
        <v>1</v>
      </c>
      <c r="D466" s="47">
        <v>1</v>
      </c>
      <c r="E466" s="47"/>
      <c r="F466" s="47"/>
      <c r="G466" s="47"/>
      <c r="H466" s="47"/>
      <c r="I466" s="47"/>
      <c r="J466" s="47"/>
      <c r="K466" s="47"/>
    </row>
    <row r="467" spans="1:11" x14ac:dyDescent="0.25">
      <c r="A467" s="47">
        <v>15</v>
      </c>
      <c r="B467" s="47" t="s">
        <v>47</v>
      </c>
      <c r="C467" s="47">
        <v>2</v>
      </c>
      <c r="D467" s="47">
        <v>0</v>
      </c>
      <c r="E467" s="47"/>
      <c r="F467" s="47"/>
      <c r="G467" s="47"/>
      <c r="H467" s="47"/>
      <c r="I467" s="47"/>
      <c r="J467" s="47"/>
      <c r="K467" s="47"/>
    </row>
    <row r="468" spans="1:11" x14ac:dyDescent="0.25">
      <c r="A468" s="47">
        <v>10</v>
      </c>
      <c r="B468" s="47" t="s">
        <v>48</v>
      </c>
      <c r="C468" s="47">
        <v>2</v>
      </c>
      <c r="D468" s="47">
        <v>0</v>
      </c>
      <c r="E468" s="47"/>
      <c r="F468" s="47"/>
      <c r="G468" s="47"/>
      <c r="H468" s="47"/>
      <c r="I468" s="47"/>
      <c r="J468" s="47"/>
      <c r="K468" s="47"/>
    </row>
    <row r="469" spans="1:11" x14ac:dyDescent="0.25">
      <c r="A469" s="47">
        <v>4</v>
      </c>
      <c r="B469" s="47" t="s">
        <v>49</v>
      </c>
      <c r="C469" s="47">
        <v>0</v>
      </c>
      <c r="D469" s="47">
        <v>1</v>
      </c>
      <c r="E469" s="47"/>
      <c r="F469" s="47"/>
      <c r="G469" s="47"/>
      <c r="H469" s="47"/>
      <c r="I469" s="47"/>
      <c r="J469" s="47"/>
      <c r="K469" s="47"/>
    </row>
    <row r="470" spans="1:11" x14ac:dyDescent="0.25">
      <c r="A470" s="47">
        <v>5</v>
      </c>
      <c r="B470" s="47" t="s">
        <v>50</v>
      </c>
      <c r="C470" s="47">
        <v>0</v>
      </c>
      <c r="D470" s="47">
        <v>2</v>
      </c>
      <c r="E470" s="47"/>
      <c r="F470" s="47"/>
      <c r="G470" s="47"/>
      <c r="H470" s="47"/>
      <c r="I470" s="47"/>
      <c r="J470" s="47"/>
      <c r="K470" s="47"/>
    </row>
    <row r="471" spans="1:11" x14ac:dyDescent="0.25">
      <c r="A471" s="47">
        <v>1</v>
      </c>
      <c r="B471" s="47" t="s">
        <v>51</v>
      </c>
      <c r="C471" s="47">
        <v>2</v>
      </c>
      <c r="D471" s="47">
        <v>2</v>
      </c>
      <c r="E471" s="47"/>
      <c r="F471" s="47"/>
      <c r="G471" s="47"/>
      <c r="H471" s="47"/>
      <c r="I471" s="47"/>
      <c r="J471" s="47"/>
      <c r="K471" s="47"/>
    </row>
    <row r="472" spans="1:11" x14ac:dyDescent="0.25">
      <c r="A472" s="47">
        <v>2</v>
      </c>
      <c r="B472" s="47" t="s">
        <v>52</v>
      </c>
      <c r="C472" s="47">
        <v>1</v>
      </c>
      <c r="D472" s="47">
        <v>1</v>
      </c>
      <c r="E472" s="47"/>
      <c r="F472" s="47"/>
      <c r="G472" s="47"/>
      <c r="H472" s="47"/>
      <c r="I472" s="47"/>
      <c r="J472" s="47"/>
      <c r="K472" s="47"/>
    </row>
    <row r="473" spans="1:11" x14ac:dyDescent="0.25">
      <c r="A473" s="47">
        <v>3</v>
      </c>
      <c r="B473" s="47" t="s">
        <v>53</v>
      </c>
      <c r="C473" s="47">
        <v>1</v>
      </c>
      <c r="D473" s="47">
        <v>1</v>
      </c>
      <c r="E473" s="47"/>
      <c r="F473" s="47"/>
      <c r="G473" s="47"/>
      <c r="H473" s="47"/>
      <c r="I473" s="47"/>
      <c r="J473" s="47"/>
      <c r="K473" s="47"/>
    </row>
    <row r="474" spans="1:11" x14ac:dyDescent="0.25">
      <c r="A474" s="47">
        <v>14</v>
      </c>
      <c r="B474" s="47" t="s">
        <v>54</v>
      </c>
      <c r="C474" s="47">
        <v>1</v>
      </c>
      <c r="D474" s="47">
        <v>0</v>
      </c>
      <c r="E474" s="47"/>
      <c r="F474" s="47"/>
      <c r="G474" s="47"/>
      <c r="H474" s="47"/>
      <c r="I474" s="47"/>
      <c r="J474" s="47"/>
      <c r="K474" s="47"/>
    </row>
    <row r="475" spans="1:11" x14ac:dyDescent="0.25">
      <c r="A475" s="47">
        <v>18</v>
      </c>
      <c r="B475" s="47" t="s">
        <v>55</v>
      </c>
      <c r="C475" s="47">
        <v>0</v>
      </c>
      <c r="D475" s="47">
        <v>1</v>
      </c>
      <c r="E475" s="47"/>
      <c r="F475" s="47"/>
      <c r="G475" s="47"/>
      <c r="H475" s="47"/>
      <c r="I475" s="47"/>
      <c r="J475" s="47"/>
      <c r="K475" s="47"/>
    </row>
    <row r="476" spans="1:11" x14ac:dyDescent="0.25">
      <c r="A476" s="47">
        <v>9</v>
      </c>
      <c r="B476" s="47" t="s">
        <v>56</v>
      </c>
      <c r="C476" s="47">
        <v>1</v>
      </c>
      <c r="D476" s="47">
        <v>1</v>
      </c>
      <c r="E476" s="47"/>
      <c r="F476" s="47"/>
      <c r="G476" s="47"/>
      <c r="H476" s="47"/>
      <c r="I476" s="47"/>
      <c r="J476" s="47"/>
      <c r="K476" s="47"/>
    </row>
    <row r="477" spans="1:11" x14ac:dyDescent="0.25">
      <c r="A477" s="47">
        <v>17</v>
      </c>
      <c r="B477" s="47" t="s">
        <v>57</v>
      </c>
      <c r="C477" s="47">
        <v>0</v>
      </c>
      <c r="D477" s="47">
        <v>2</v>
      </c>
      <c r="E477" s="47"/>
      <c r="F477" s="47"/>
      <c r="G477" s="47"/>
      <c r="H477" s="47"/>
      <c r="I477" s="47"/>
      <c r="J477" s="47"/>
      <c r="K477" s="47"/>
    </row>
    <row r="478" spans="1:11" x14ac:dyDescent="0.25">
      <c r="A478" s="47">
        <v>11</v>
      </c>
      <c r="B478" s="47" t="s">
        <v>58</v>
      </c>
      <c r="C478" s="47">
        <v>4</v>
      </c>
      <c r="D478" s="47">
        <v>1</v>
      </c>
      <c r="E478" s="47"/>
      <c r="F478" s="47"/>
      <c r="G478" s="47"/>
      <c r="H478" s="47"/>
      <c r="I478" s="47"/>
      <c r="J478" s="47"/>
      <c r="K478" s="47"/>
    </row>
    <row r="479" spans="1:1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</row>
    <row r="480" spans="1:1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</row>
    <row r="481" spans="1:1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</row>
    <row r="482" spans="1:1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</row>
    <row r="483" spans="1:1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</row>
    <row r="484" spans="1:1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</row>
    <row r="485" spans="1:1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</row>
    <row r="486" spans="1:1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</row>
    <row r="487" spans="1:1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</row>
    <row r="488" spans="1:1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</row>
    <row r="489" spans="1:1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</row>
    <row r="490" spans="1:1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</row>
    <row r="491" spans="1:1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</row>
    <row r="492" spans="1:1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</row>
    <row r="493" spans="1:1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</row>
    <row r="494" spans="1:1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</row>
    <row r="495" spans="1:1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</row>
    <row r="496" spans="1:1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</row>
    <row r="497" spans="1:1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</row>
    <row r="498" spans="1:1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</row>
    <row r="499" spans="1:1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</row>
    <row r="500" spans="1:1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</row>
    <row r="501" spans="1:1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</row>
    <row r="502" spans="1:1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</row>
    <row r="503" spans="1:1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</row>
    <row r="504" spans="1:1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</row>
    <row r="505" spans="1:1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</row>
    <row r="506" spans="1:1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</row>
    <row r="507" spans="1:1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</row>
    <row r="508" spans="1:1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</row>
    <row r="509" spans="1:1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</row>
    <row r="510" spans="1:1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</row>
    <row r="511" spans="1:1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</row>
    <row r="512" spans="1:1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</row>
    <row r="513" spans="1:1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</row>
    <row r="514" spans="1:1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</row>
    <row r="515" spans="1:1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</row>
    <row r="516" spans="1:1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</row>
    <row r="517" spans="1:1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</row>
    <row r="518" spans="1:1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</row>
    <row r="519" spans="1:1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</row>
    <row r="520" spans="1:1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</row>
    <row r="521" spans="1:1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</row>
    <row r="522" spans="1:1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</row>
    <row r="523" spans="1:1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</row>
    <row r="524" spans="1:1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</row>
    <row r="525" spans="1:1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1:1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</row>
    <row r="527" spans="1:1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1:1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</row>
    <row r="529" spans="1:1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</row>
    <row r="530" spans="1:1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</row>
    <row r="531" spans="1:1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</row>
    <row r="532" spans="1:1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</row>
    <row r="533" spans="1:1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</row>
    <row r="534" spans="1:1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</row>
    <row r="535" spans="1:1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</row>
    <row r="536" spans="1:1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</row>
    <row r="537" spans="1:1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</row>
    <row r="538" spans="1:1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</row>
    <row r="539" spans="1:1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</row>
    <row r="540" spans="1:1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</row>
    <row r="541" spans="1:1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</row>
    <row r="542" spans="1:1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</row>
    <row r="543" spans="1:1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</row>
    <row r="544" spans="1:1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</row>
    <row r="545" spans="1:1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</row>
    <row r="546" spans="1:1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</row>
    <row r="547" spans="1:1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</row>
    <row r="548" spans="1:1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</row>
    <row r="549" spans="1:1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</row>
    <row r="550" spans="1:1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</row>
    <row r="551" spans="1:1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</row>
    <row r="552" spans="1:1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</row>
    <row r="553" spans="1:1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</row>
    <row r="554" spans="1:1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</row>
    <row r="555" spans="1:1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</row>
    <row r="556" spans="1:1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</row>
    <row r="557" spans="1:1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</row>
    <row r="558" spans="1:1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</row>
    <row r="559" spans="1:1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</row>
    <row r="560" spans="1:1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</row>
    <row r="561" spans="1:1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</row>
    <row r="562" spans="1:1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</row>
    <row r="563" spans="1:1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</row>
    <row r="564" spans="1:1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</row>
    <row r="565" spans="1:1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</row>
    <row r="566" spans="1:1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</row>
    <row r="567" spans="1:1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</row>
    <row r="568" spans="1:1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</row>
    <row r="569" spans="1:1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</row>
    <row r="570" spans="1:1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</row>
    <row r="571" spans="1:1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</row>
    <row r="572" spans="1:1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</row>
    <row r="573" spans="1:1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</row>
    <row r="574" spans="1:1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Urencio Alvarez</dc:creator>
  <cp:lastModifiedBy>Daniel Urencio Alvarez</cp:lastModifiedBy>
  <cp:lastPrinted>2018-02-07T02:41:00Z</cp:lastPrinted>
  <dcterms:created xsi:type="dcterms:W3CDTF">2018-01-25T16:22:21Z</dcterms:created>
  <dcterms:modified xsi:type="dcterms:W3CDTF">2018-04-04T01:50:53Z</dcterms:modified>
</cp:coreProperties>
</file>