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4.199\dgeee_planes\m\Reportes\63. Prospectiva de produccion\Septiembre 2019\"/>
    </mc:Choice>
  </mc:AlternateContent>
  <xr:revisionPtr revIDLastSave="0" documentId="13_ncr:1_{C5E0E0AE-DA94-434B-A5DE-132EA07CB3AE}" xr6:coauthVersionLast="41" xr6:coauthVersionMax="41" xr10:uidLastSave="{00000000-0000-0000-0000-000000000000}"/>
  <bookViews>
    <workbookView xWindow="36960" yWindow="3000" windowWidth="24375" windowHeight="17490" activeTab="2" xr2:uid="{4D467CDF-E965-4A79-811E-0316AC378F2B}"/>
  </bookViews>
  <sheets>
    <sheet name="Aceite" sheetId="1" r:id="rId1"/>
    <sheet name="Grafico Aceite" sheetId="3" r:id="rId2"/>
    <sheet name="Gas" sheetId="2" r:id="rId3"/>
    <sheet name="Grafico Ga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J21" i="2"/>
  <c r="K21" i="2"/>
  <c r="L21" i="2"/>
  <c r="M21" i="2"/>
  <c r="N21" i="2"/>
  <c r="O21" i="2"/>
  <c r="B21" i="2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</calcChain>
</file>

<file path=xl/sharedStrings.xml><?xml version="1.0" encoding="utf-8"?>
<sst xmlns="http://schemas.openxmlformats.org/spreadsheetml/2006/main" count="70" uniqueCount="37">
  <si>
    <t>PROSPECTIVA DE PRODUCCIÓN DE ACEITE 2020-2033</t>
  </si>
  <si>
    <t>Concepto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</si>
  <si>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</si>
  <si>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</si>
  <si>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</si>
  <si>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</si>
  <si>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</si>
  <si>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</si>
  <si>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</si>
  <si>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</si>
  <si>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</si>
  <si>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</si>
  <si>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</si>
  <si>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</si>
  <si>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</si>
  <si>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</si>
  <si>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CAMPOS DEL ESTADO</t>
  </si>
  <si>
    <t>FARMOUT</t>
  </si>
  <si>
    <t>MIGRACION</t>
  </si>
  <si>
    <t>PROXIMAS CONVENCIONALES</t>
  </si>
  <si>
    <t>PROXIMAS NO CONVENCIONALES</t>
  </si>
  <si>
    <t>R1L1</t>
  </si>
  <si>
    <t>R1L2</t>
  </si>
  <si>
    <t>R1L3</t>
  </si>
  <si>
    <t>R1L4</t>
  </si>
  <si>
    <t>R2L1</t>
  </si>
  <si>
    <t>R2L2</t>
  </si>
  <si>
    <t>R2L3</t>
  </si>
  <si>
    <t>R2L4</t>
  </si>
  <si>
    <t>R3L1</t>
  </si>
  <si>
    <t>Total</t>
  </si>
  <si>
    <t>PROSPECTIVA DE PRODUCCIÓN DE GAS NATURAL 2020-2033</t>
  </si>
  <si>
    <t>*No incluye nitrógeno</t>
  </si>
  <si>
    <t>** Se presenta la producción de gas natural, cuyo volumen puede ser superior al volumen disponible al mercado</t>
  </si>
  <si>
    <t>Última actualización: Septiembre 2019</t>
  </si>
  <si>
    <t>PEMEX - EXPLORACIÓN</t>
  </si>
  <si>
    <t>PEMEX - EXTRACCIÓN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</si>
</sst>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i/>
      <sz val="11"/>
      <color theme="1"/>
      <name val="Montserrat"/>
    </font>
    <font>
      <b/>
      <sz val="13"/>
      <color theme="1"/>
      <name val="Montserra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5" fillId="0" borderId="0" xfId="0" applyFont="1"/>
  </cellXfs>
  <cellStyles count="2">
    <cellStyle name="Millares" xfId="1" builtinId="3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ontserra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2400" b="1"/>
              <a:t>Prospectiva de producción de aceite</a:t>
            </a:r>
          </a:p>
          <a:p>
            <a:pPr>
              <a:defRPr sz="2400" b="1"/>
            </a:pPr>
            <a:r>
              <a:rPr lang="es-MX" sz="1200" b="1"/>
              <a:t>Septiembre</a:t>
            </a:r>
            <a:r>
              <a:rPr lang="es-MX" sz="1200" b="1" baseline="0"/>
              <a:t> 2019</a:t>
            </a:r>
            <a:endParaRPr lang="es-MX" sz="1200" b="1"/>
          </a:p>
        </c:rich>
      </c:tx>
      <c:layout>
        <c:manualLayout>
          <c:xMode val="edge"/>
          <c:yMode val="edge"/>
          <c:x val="0.243203140455080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0477277705949826E-2"/>
          <c:y val="0.10904573291974867"/>
          <c:w val="0.91102836469333326"/>
          <c:h val="0.72033325379782076"/>
        </c:manualLayout>
      </c:layout>
      <c:areaChart>
        <c:grouping val="stacked"/>
        <c:varyColors val="0"/>
        <c:ser>
          <c:idx val="1"/>
          <c:order val="0"/>
          <c:tx>
            <c:v>Pemex - Extracción</c:v>
          </c:tx>
          <c:spPr>
            <a:solidFill>
              <a:srgbClr val="C00000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1.90455052607584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62-4F5F-A9A5-717091DB01CA}"/>
                </c:ext>
              </c:extLst>
            </c:dLbl>
            <c:dLbl>
              <c:idx val="13"/>
              <c:layout>
                <c:manualLayout>
                  <c:x val="-1.4650388662122E-2"/>
                  <c:y val="4.0366970727430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2-4F5F-A9A5-717091DB0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Aceite!$B$6:$O$6</c:f>
              <c:numCache>
                <c:formatCode>_-* #,##0_-;\-* #,##0_-;_-* "-"??_-;_-@_-</c:formatCode>
                <c:ptCount val="14"/>
                <c:pt idx="0">
                  <c:v>1685.459954273947</c:v>
                </c:pt>
                <c:pt idx="1">
                  <c:v>1725.0213173130005</c:v>
                </c:pt>
                <c:pt idx="2">
                  <c:v>1711.8835927300343</c:v>
                </c:pt>
                <c:pt idx="3">
                  <c:v>1701.0341129782935</c:v>
                </c:pt>
                <c:pt idx="4">
                  <c:v>1643.1814307805921</c:v>
                </c:pt>
                <c:pt idx="5">
                  <c:v>1554.504440048999</c:v>
                </c:pt>
                <c:pt idx="6">
                  <c:v>1472.7479527171427</c:v>
                </c:pt>
                <c:pt idx="7">
                  <c:v>1374.1325204571122</c:v>
                </c:pt>
                <c:pt idx="8">
                  <c:v>1207.749772844759</c:v>
                </c:pt>
                <c:pt idx="9">
                  <c:v>1006.4211940791603</c:v>
                </c:pt>
                <c:pt idx="10">
                  <c:v>895.98050925855205</c:v>
                </c:pt>
                <c:pt idx="11">
                  <c:v>832.64277230764083</c:v>
                </c:pt>
                <c:pt idx="12">
                  <c:v>790.58639498134778</c:v>
                </c:pt>
                <c:pt idx="13">
                  <c:v>741.13228289201572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2-4F5F-A9A5-717091DB01CA}"/>
            </c:ext>
          </c:extLst>
        </c:ser>
        <c:ser>
          <c:idx val="3"/>
          <c:order val="1"/>
          <c:tx>
            <c:v>Pemex - Exploración</c:v>
          </c:tx>
          <c:spPr>
            <a:solidFill>
              <a:schemeClr val="accent4"/>
            </a:solidFill>
            <a:ln w="25400">
              <a:noFill/>
            </a:ln>
            <a:effectLst/>
          </c:spPr>
          <c:dLbls>
            <c:dLbl>
              <c:idx val="13"/>
              <c:layout>
                <c:manualLayout>
                  <c:x val="-1.3411567476948869E-2"/>
                  <c:y val="-7.7858880778589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46-4A9B-B994-116E91E848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Aceite!$B$5:$O$5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18.951786662820325</c:v>
                </c:pt>
                <c:pt idx="4">
                  <c:v>69.730819774843809</c:v>
                </c:pt>
                <c:pt idx="5">
                  <c:v>116.05600920039114</c:v>
                </c:pt>
                <c:pt idx="6">
                  <c:v>197.46272435097879</c:v>
                </c:pt>
                <c:pt idx="7">
                  <c:v>232.85471922906351</c:v>
                </c:pt>
                <c:pt idx="8">
                  <c:v>251.13424212918093</c:v>
                </c:pt>
                <c:pt idx="9">
                  <c:v>261.26959997578962</c:v>
                </c:pt>
                <c:pt idx="10">
                  <c:v>258.71688332966136</c:v>
                </c:pt>
                <c:pt idx="11">
                  <c:v>253.18985000271456</c:v>
                </c:pt>
                <c:pt idx="12">
                  <c:v>249.00834405518603</c:v>
                </c:pt>
                <c:pt idx="13">
                  <c:v>251.14714967527968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2-4F5F-A9A5-717091DB01CA}"/>
            </c:ext>
          </c:extLst>
        </c:ser>
        <c:ser>
          <c:idx val="5"/>
          <c:order val="2"/>
          <c:tx>
            <c:v>Migraciones</c:v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01173512154233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6-4A9B-B994-116E91E848EF}"/>
                </c:ext>
              </c:extLst>
            </c:dLbl>
            <c:dLbl>
              <c:idx val="13"/>
              <c:layout>
                <c:manualLayout>
                  <c:x val="-1.6764459346186249E-2"/>
                  <c:y val="5.8394160583941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46-4A9B-B994-116E91E848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Aceite!$B$7:$O$7</c:f>
              <c:numCache>
                <c:formatCode>_-* #,##0_-;\-* #,##0_-;_-* "-"??_-;_-@_-</c:formatCode>
                <c:ptCount val="14"/>
                <c:pt idx="0">
                  <c:v>102.83750038917219</c:v>
                </c:pt>
                <c:pt idx="1">
                  <c:v>116.38365736694384</c:v>
                </c:pt>
                <c:pt idx="2">
                  <c:v>122.42981075354817</c:v>
                </c:pt>
                <c:pt idx="3">
                  <c:v>124.24672292712229</c:v>
                </c:pt>
                <c:pt idx="4">
                  <c:v>126.71109154320536</c:v>
                </c:pt>
                <c:pt idx="5">
                  <c:v>116.15314747205211</c:v>
                </c:pt>
                <c:pt idx="6">
                  <c:v>104.51935421648329</c:v>
                </c:pt>
                <c:pt idx="7">
                  <c:v>93.63598744548807</c:v>
                </c:pt>
                <c:pt idx="8">
                  <c:v>82.758212138333846</c:v>
                </c:pt>
                <c:pt idx="9">
                  <c:v>73.898714089742242</c:v>
                </c:pt>
                <c:pt idx="10">
                  <c:v>65.984938353634931</c:v>
                </c:pt>
                <c:pt idx="11">
                  <c:v>56.971304168353839</c:v>
                </c:pt>
                <c:pt idx="12">
                  <c:v>49.389234982825862</c:v>
                </c:pt>
                <c:pt idx="13">
                  <c:v>42.901633333707991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2-4F5F-A9A5-717091DB01CA}"/>
            </c:ext>
          </c:extLst>
        </c:ser>
        <c:ser>
          <c:idx val="6"/>
          <c:order val="3"/>
          <c:tx>
            <c:v>Farmout</c:v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dLbls>
            <c:dLbl>
              <c:idx val="13"/>
              <c:layout>
                <c:manualLayout>
                  <c:x val="-8.941044984632579E-3"/>
                  <c:y val="-7.13698162434989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62-4F5F-A9A5-717091DB0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Aceite!$B$8:$O$8</c:f>
              <c:numCache>
                <c:formatCode>_-* #,##0_-;\-* #,##0_-;_-* "-"??_-;_-@_-</c:formatCode>
                <c:ptCount val="14"/>
                <c:pt idx="0">
                  <c:v>20.991170670145415</c:v>
                </c:pt>
                <c:pt idx="1">
                  <c:v>20.024296016664607</c:v>
                </c:pt>
                <c:pt idx="2">
                  <c:v>17.784910609902859</c:v>
                </c:pt>
                <c:pt idx="3">
                  <c:v>61.035760051672241</c:v>
                </c:pt>
                <c:pt idx="4">
                  <c:v>106.41196653844987</c:v>
                </c:pt>
                <c:pt idx="5">
                  <c:v>109.75784741266526</c:v>
                </c:pt>
                <c:pt idx="6">
                  <c:v>106.81092849465432</c:v>
                </c:pt>
                <c:pt idx="7">
                  <c:v>111.29824499394346</c:v>
                </c:pt>
                <c:pt idx="8">
                  <c:v>101.88791853479897</c:v>
                </c:pt>
                <c:pt idx="9">
                  <c:v>87.48166399380699</c:v>
                </c:pt>
                <c:pt idx="10">
                  <c:v>77.299588890264744</c:v>
                </c:pt>
                <c:pt idx="11">
                  <c:v>69.600869003654282</c:v>
                </c:pt>
                <c:pt idx="12">
                  <c:v>62.298660314438862</c:v>
                </c:pt>
                <c:pt idx="13">
                  <c:v>56.834524370698304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62-4F5F-A9A5-717091DB01CA}"/>
            </c:ext>
          </c:extLst>
        </c:ser>
        <c:ser>
          <c:idx val="0"/>
          <c:order val="4"/>
          <c:tx>
            <c:v>Ronda 1 Licitación 1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Aceite!$B$9:$O$9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64.576374357588179</c:v>
                </c:pt>
                <c:pt idx="5">
                  <c:v>112.6466107541161</c:v>
                </c:pt>
                <c:pt idx="6">
                  <c:v>134.42345822485029</c:v>
                </c:pt>
                <c:pt idx="7">
                  <c:v>152.32711080310989</c:v>
                </c:pt>
                <c:pt idx="8">
                  <c:v>168.19871898411648</c:v>
                </c:pt>
                <c:pt idx="9">
                  <c:v>182.26924862864848</c:v>
                </c:pt>
                <c:pt idx="10">
                  <c:v>194.74489361409925</c:v>
                </c:pt>
                <c:pt idx="11">
                  <c:v>205.80900988352161</c:v>
                </c:pt>
                <c:pt idx="12">
                  <c:v>215.15655781947828</c:v>
                </c:pt>
                <c:pt idx="13">
                  <c:v>219.78718055867307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62-4F5F-A9A5-717091DB01CA}"/>
            </c:ext>
          </c:extLst>
        </c:ser>
        <c:ser>
          <c:idx val="2"/>
          <c:order val="5"/>
          <c:tx>
            <c:v>Ronda 1 Licitación 2</c:v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Aceite!$B$10:$O$10</c:f>
              <c:numCache>
                <c:formatCode>_-* #,##0_-;\-* #,##0_-;_-* "-"??_-;_-@_-</c:formatCode>
                <c:ptCount val="14"/>
                <c:pt idx="0">
                  <c:v>53.617981684358369</c:v>
                </c:pt>
                <c:pt idx="1">
                  <c:v>150.00216717808956</c:v>
                </c:pt>
                <c:pt idx="2">
                  <c:v>145.40287331113348</c:v>
                </c:pt>
                <c:pt idx="3">
                  <c:v>180.48264842313216</c:v>
                </c:pt>
                <c:pt idx="4">
                  <c:v>175.89310038067794</c:v>
                </c:pt>
                <c:pt idx="5">
                  <c:v>205.3124700280444</c:v>
                </c:pt>
                <c:pt idx="6">
                  <c:v>207.16175829854691</c:v>
                </c:pt>
                <c:pt idx="7">
                  <c:v>188.58644751392319</c:v>
                </c:pt>
                <c:pt idx="8">
                  <c:v>163.97635871342052</c:v>
                </c:pt>
                <c:pt idx="9">
                  <c:v>145.8507331343217</c:v>
                </c:pt>
                <c:pt idx="10">
                  <c:v>138.30043651760943</c:v>
                </c:pt>
                <c:pt idx="11">
                  <c:v>124.96636591651374</c:v>
                </c:pt>
                <c:pt idx="12">
                  <c:v>112.20241203560195</c:v>
                </c:pt>
                <c:pt idx="13">
                  <c:v>102.19561166837717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62-4F5F-A9A5-717091DB01CA}"/>
            </c:ext>
          </c:extLst>
        </c:ser>
        <c:ser>
          <c:idx val="4"/>
          <c:order val="6"/>
          <c:tx>
            <c:v>Ronda 1 Licitación 3</c:v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13"/>
              <c:layout>
                <c:manualLayout>
                  <c:x val="-1.3411567476948869E-2"/>
                  <c:y val="-3.56849081217494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46-4A9B-B994-116E91E848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Aceite!$B$11:$O$11</c:f>
              <c:numCache>
                <c:formatCode>_-* #,##0_-;\-* #,##0_-;_-* "-"??_-;_-@_-</c:formatCode>
                <c:ptCount val="14"/>
                <c:pt idx="0">
                  <c:v>27.496977274739425</c:v>
                </c:pt>
                <c:pt idx="1">
                  <c:v>34.468371932075051</c:v>
                </c:pt>
                <c:pt idx="2">
                  <c:v>33.67707233092009</c:v>
                </c:pt>
                <c:pt idx="3">
                  <c:v>29.680829852710168</c:v>
                </c:pt>
                <c:pt idx="4">
                  <c:v>25.107540566014691</c:v>
                </c:pt>
                <c:pt idx="5">
                  <c:v>21.735701547954513</c:v>
                </c:pt>
                <c:pt idx="6">
                  <c:v>19.10488064080559</c:v>
                </c:pt>
                <c:pt idx="7">
                  <c:v>17.260281597343866</c:v>
                </c:pt>
                <c:pt idx="8">
                  <c:v>16.355820645979392</c:v>
                </c:pt>
                <c:pt idx="9">
                  <c:v>15.4635478935653</c:v>
                </c:pt>
                <c:pt idx="10">
                  <c:v>14.786138227033254</c:v>
                </c:pt>
                <c:pt idx="11">
                  <c:v>14.191561563741425</c:v>
                </c:pt>
                <c:pt idx="12">
                  <c:v>13.75344418929687</c:v>
                </c:pt>
                <c:pt idx="13">
                  <c:v>12.03029455042725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62-4F5F-A9A5-717091DB01CA}"/>
            </c:ext>
          </c:extLst>
        </c:ser>
        <c:ser>
          <c:idx val="7"/>
          <c:order val="7"/>
          <c:tx>
            <c:v>Ronda 1 Licitación 4</c:v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dLbls>
            <c:dLbl>
              <c:idx val="13"/>
              <c:layout>
                <c:manualLayout>
                  <c:x val="-1.22939368538699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6-4A9B-B994-116E91E848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Aceite!$B$12:$O$12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68.765934944152832</c:v>
                </c:pt>
                <c:pt idx="10">
                  <c:v>104.90774822235107</c:v>
                </c:pt>
                <c:pt idx="11">
                  <c:v>206.19818687438965</c:v>
                </c:pt>
                <c:pt idx="12">
                  <c:v>251.56432342529297</c:v>
                </c:pt>
                <c:pt idx="13">
                  <c:v>237.9661750793457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62-4F5F-A9A5-717091DB01CA}"/>
            </c:ext>
          </c:extLst>
        </c:ser>
        <c:ser>
          <c:idx val="12"/>
          <c:order val="8"/>
          <c:tx>
            <c:v>Ronda 2 Licitación 1</c:v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Aceite!$B$13:$O$13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3.4072603079999997</c:v>
                </c:pt>
                <c:pt idx="6">
                  <c:v>24.071917773999999</c:v>
                </c:pt>
                <c:pt idx="7">
                  <c:v>47.038630333</c:v>
                </c:pt>
                <c:pt idx="8">
                  <c:v>65.393562091000007</c:v>
                </c:pt>
                <c:pt idx="9">
                  <c:v>74.983971558000007</c:v>
                </c:pt>
                <c:pt idx="10">
                  <c:v>70.06383507000001</c:v>
                </c:pt>
                <c:pt idx="11">
                  <c:v>59.472053552000006</c:v>
                </c:pt>
                <c:pt idx="12">
                  <c:v>46.227533162999997</c:v>
                </c:pt>
                <c:pt idx="13">
                  <c:v>35.777533410000004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62-4F5F-A9A5-717091DB01CA}"/>
            </c:ext>
          </c:extLst>
        </c:ser>
        <c:ser>
          <c:idx val="13"/>
          <c:order val="9"/>
          <c:tx>
            <c:v>Ronda 2 Licitación 2</c:v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Aceite!$B$14:$O$14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0.95890408800000004</c:v>
                </c:pt>
                <c:pt idx="5">
                  <c:v>2.8767123219999999</c:v>
                </c:pt>
                <c:pt idx="6">
                  <c:v>5.0958905220000004</c:v>
                </c:pt>
                <c:pt idx="7">
                  <c:v>7.424657345</c:v>
                </c:pt>
                <c:pt idx="8">
                  <c:v>8.2465753559999992</c:v>
                </c:pt>
                <c:pt idx="9">
                  <c:v>7.7260274889999998</c:v>
                </c:pt>
                <c:pt idx="10">
                  <c:v>7.0684933660000002</c:v>
                </c:pt>
                <c:pt idx="11">
                  <c:v>6.0547947879999997</c:v>
                </c:pt>
                <c:pt idx="12">
                  <c:v>5.0136985779999996</c:v>
                </c:pt>
                <c:pt idx="13">
                  <c:v>4.1643834110000002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762-4F5F-A9A5-717091DB01CA}"/>
            </c:ext>
          </c:extLst>
        </c:ser>
        <c:ser>
          <c:idx val="14"/>
          <c:order val="10"/>
          <c:tx>
            <c:v>Ronda 2 Licitación 3</c:v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Aceite!$B$15:$O$15</c:f>
              <c:numCache>
                <c:formatCode>_-* #,##0_-;\-* #,##0_-;_-* "-"??_-;_-@_-</c:formatCode>
                <c:ptCount val="14"/>
                <c:pt idx="0">
                  <c:v>4.5689451119999998</c:v>
                </c:pt>
                <c:pt idx="1">
                  <c:v>7.9452055250000004</c:v>
                </c:pt>
                <c:pt idx="2">
                  <c:v>11.424657510999999</c:v>
                </c:pt>
                <c:pt idx="3">
                  <c:v>13.698630138999999</c:v>
                </c:pt>
                <c:pt idx="4">
                  <c:v>21.095890350299527</c:v>
                </c:pt>
                <c:pt idx="5">
                  <c:v>56.821917150702134</c:v>
                </c:pt>
                <c:pt idx="6">
                  <c:v>80.821917274702145</c:v>
                </c:pt>
                <c:pt idx="7">
                  <c:v>86.136985161702142</c:v>
                </c:pt>
                <c:pt idx="8">
                  <c:v>96.43835552170215</c:v>
                </c:pt>
                <c:pt idx="9">
                  <c:v>94.876710862001673</c:v>
                </c:pt>
                <c:pt idx="10">
                  <c:v>86.821918086404281</c:v>
                </c:pt>
                <c:pt idx="11">
                  <c:v>73.863012917001669</c:v>
                </c:pt>
                <c:pt idx="12">
                  <c:v>59.78082241170214</c:v>
                </c:pt>
                <c:pt idx="13">
                  <c:v>47.205479245000006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762-4F5F-A9A5-717091DB01CA}"/>
            </c:ext>
          </c:extLst>
        </c:ser>
        <c:ser>
          <c:idx val="15"/>
          <c:order val="11"/>
          <c:tx>
            <c:v>Ronda 2 Licitación 4</c:v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Aceite!$B$16:$O$16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1.1599999999999999</c:v>
                </c:pt>
                <c:pt idx="7">
                  <c:v>42.389999999999922</c:v>
                </c:pt>
                <c:pt idx="8">
                  <c:v>81.790000076293907</c:v>
                </c:pt>
                <c:pt idx="9">
                  <c:v>76.410000000000011</c:v>
                </c:pt>
                <c:pt idx="10">
                  <c:v>89.468056545257568</c:v>
                </c:pt>
                <c:pt idx="11">
                  <c:v>104.30199575424194</c:v>
                </c:pt>
                <c:pt idx="12">
                  <c:v>120.26760913848878</c:v>
                </c:pt>
                <c:pt idx="13">
                  <c:v>126.00600044250488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762-4F5F-A9A5-717091DB01CA}"/>
            </c:ext>
          </c:extLst>
        </c:ser>
        <c:ser>
          <c:idx val="16"/>
          <c:order val="12"/>
          <c:tx>
            <c:v>Ronda 3 Licitación 1</c:v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Aceite!$B$17:$O$17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5.8294518947601297</c:v>
                </c:pt>
                <c:pt idx="6">
                  <c:v>50.855205688476502</c:v>
                </c:pt>
                <c:pt idx="7">
                  <c:v>96.008766822814891</c:v>
                </c:pt>
                <c:pt idx="8">
                  <c:v>96.78095924377439</c:v>
                </c:pt>
                <c:pt idx="9">
                  <c:v>77.877123222351003</c:v>
                </c:pt>
                <c:pt idx="10">
                  <c:v>62.612466354370106</c:v>
                </c:pt>
                <c:pt idx="11">
                  <c:v>51.152191467285149</c:v>
                </c:pt>
                <c:pt idx="12">
                  <c:v>42.333698577880845</c:v>
                </c:pt>
                <c:pt idx="13">
                  <c:v>35.179589099884033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762-4F5F-A9A5-717091DB01CA}"/>
            </c:ext>
          </c:extLst>
        </c:ser>
        <c:ser>
          <c:idx val="8"/>
          <c:order val="13"/>
          <c:tx>
            <c:v>Próximas áreas - Extracción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Aceite!$B$18:$O$18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1.2657534246575342</c:v>
                </c:pt>
                <c:pt idx="3">
                  <c:v>30.757030410958905</c:v>
                </c:pt>
                <c:pt idx="4">
                  <c:v>73.67798367123288</c:v>
                </c:pt>
                <c:pt idx="5">
                  <c:v>100.94343578082191</c:v>
                </c:pt>
                <c:pt idx="6">
                  <c:v>126.48673904109589</c:v>
                </c:pt>
                <c:pt idx="7">
                  <c:v>149.4853853150685</c:v>
                </c:pt>
                <c:pt idx="8">
                  <c:v>147.32092041095888</c:v>
                </c:pt>
                <c:pt idx="9">
                  <c:v>142.35584600000001</c:v>
                </c:pt>
                <c:pt idx="10">
                  <c:v>131.6494497260274</c:v>
                </c:pt>
                <c:pt idx="11">
                  <c:v>123.34131558904109</c:v>
                </c:pt>
                <c:pt idx="12">
                  <c:v>110.56526495890411</c:v>
                </c:pt>
                <c:pt idx="13">
                  <c:v>96.153915095890412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762-4F5F-A9A5-717091DB01CA}"/>
            </c:ext>
          </c:extLst>
        </c:ser>
        <c:ser>
          <c:idx val="9"/>
          <c:order val="14"/>
          <c:tx>
            <c:v>Próximas áreas - Exploración Convencional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13"/>
              <c:layout>
                <c:manualLayout>
                  <c:x val="-1.4650388662121892E-2"/>
                  <c:y val="-2.0183485363715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762-4F5F-A9A5-717091DB0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Aceite!$B$19:$O$19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1.379882334098707</c:v>
                </c:pt>
                <c:pt idx="5">
                  <c:v>11.001912989111638</c:v>
                </c:pt>
                <c:pt idx="6">
                  <c:v>23.896568918184787</c:v>
                </c:pt>
                <c:pt idx="7">
                  <c:v>51.494756093114745</c:v>
                </c:pt>
                <c:pt idx="8">
                  <c:v>89.871449913008234</c:v>
                </c:pt>
                <c:pt idx="9">
                  <c:v>127.90271059940622</c:v>
                </c:pt>
                <c:pt idx="10">
                  <c:v>168.76086103876338</c:v>
                </c:pt>
                <c:pt idx="11">
                  <c:v>196.5267802568888</c:v>
                </c:pt>
                <c:pt idx="12">
                  <c:v>211.98566716523629</c:v>
                </c:pt>
                <c:pt idx="13">
                  <c:v>223.93644969171265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762-4F5F-A9A5-717091DB01CA}"/>
            </c:ext>
          </c:extLst>
        </c:ser>
        <c:ser>
          <c:idx val="10"/>
          <c:order val="15"/>
          <c:tx>
            <c:v>Próximas áreas - No convencionales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dLbls>
            <c:dLbl>
              <c:idx val="13"/>
              <c:layout>
                <c:manualLayout>
                  <c:x val="-1.9045505260758353E-2"/>
                  <c:y val="-3.7002629042616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762-4F5F-A9A5-717091DB0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Aceite!$B$20:$O$20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7.7241938377429487E-2</c:v>
                </c:pt>
                <c:pt idx="3">
                  <c:v>10.734515088540423</c:v>
                </c:pt>
                <c:pt idx="4">
                  <c:v>39.865740772595203</c:v>
                </c:pt>
                <c:pt idx="5">
                  <c:v>79.35290300429169</c:v>
                </c:pt>
                <c:pt idx="6">
                  <c:v>123.67429666450217</c:v>
                </c:pt>
                <c:pt idx="7">
                  <c:v>171.83908294243756</c:v>
                </c:pt>
                <c:pt idx="8">
                  <c:v>225.14346519189004</c:v>
                </c:pt>
                <c:pt idx="9">
                  <c:v>283.13625501502435</c:v>
                </c:pt>
                <c:pt idx="10">
                  <c:v>339.25643563224548</c:v>
                </c:pt>
                <c:pt idx="11">
                  <c:v>392.81808933323657</c:v>
                </c:pt>
                <c:pt idx="12">
                  <c:v>446.63837322361564</c:v>
                </c:pt>
                <c:pt idx="13">
                  <c:v>499.88785695756536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762-4F5F-A9A5-717091DB0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651808"/>
        <c:axId val="722636416"/>
      </c:areaChart>
      <c:lineChart>
        <c:grouping val="standard"/>
        <c:varyColors val="0"/>
        <c:ser>
          <c:idx val="11"/>
          <c:order val="16"/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[1]Graficas!$AB$50:$AP$50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Aceite!$B$21:$O$21</c:f>
              <c:numCache>
                <c:formatCode>_-* #,##0_-;\-* #,##0_-;_-* "-"??_-;_-@_-</c:formatCode>
                <c:ptCount val="14"/>
                <c:pt idx="0">
                  <c:v>1894.9725294043626</c:v>
                </c:pt>
                <c:pt idx="1">
                  <c:v>2053.8450153317735</c:v>
                </c:pt>
                <c:pt idx="2">
                  <c:v>2043.9459126095742</c:v>
                </c:pt>
                <c:pt idx="3">
                  <c:v>2170.6220365342506</c:v>
                </c:pt>
                <c:pt idx="4">
                  <c:v>2348.5907251575986</c:v>
                </c:pt>
                <c:pt idx="5">
                  <c:v>2496.3998199139101</c:v>
                </c:pt>
                <c:pt idx="6">
                  <c:v>2678.2935928264228</c:v>
                </c:pt>
                <c:pt idx="7">
                  <c:v>2821.9135760531217</c:v>
                </c:pt>
                <c:pt idx="8">
                  <c:v>2803.0463317952167</c:v>
                </c:pt>
                <c:pt idx="9">
                  <c:v>2726.6892814849707</c:v>
                </c:pt>
                <c:pt idx="10">
                  <c:v>2706.4226522322742</c:v>
                </c:pt>
                <c:pt idx="11">
                  <c:v>2771.1001533782251</c:v>
                </c:pt>
                <c:pt idx="12">
                  <c:v>2786.7720390202967</c:v>
                </c:pt>
                <c:pt idx="13">
                  <c:v>2732.3060594820822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762-4F5F-A9A5-717091DB01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6651808"/>
        <c:axId val="722636416"/>
      </c:lineChart>
      <c:catAx>
        <c:axId val="82665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722636416"/>
        <c:crosses val="autoZero"/>
        <c:auto val="1"/>
        <c:lblAlgn val="ctr"/>
        <c:lblOffset val="100"/>
        <c:noMultiLvlLbl val="0"/>
      </c:catAx>
      <c:valAx>
        <c:axId val="722636416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 sz="1200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1.0015873015873013E-3"/>
              <c:y val="0.29608229017178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2665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6"/>
        <c:delete val="1"/>
      </c:legendEntry>
      <c:layout>
        <c:manualLayout>
          <c:xMode val="edge"/>
          <c:yMode val="edge"/>
          <c:x val="3.7797623375762993E-2"/>
          <c:y val="0.87440817625069589"/>
          <c:w val="0.96220234834434459"/>
          <c:h val="8.9228187385667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s-MX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2400" b="1"/>
              <a:t>Prospectiva de producción de gas natural</a:t>
            </a:r>
          </a:p>
          <a:p>
            <a:pPr>
              <a:defRPr sz="2400" b="1"/>
            </a:pPr>
            <a:r>
              <a:rPr lang="es-MX" sz="1200" b="1"/>
              <a:t>Septiembre</a:t>
            </a:r>
            <a:r>
              <a:rPr lang="es-MX" sz="1200" b="1" baseline="0"/>
              <a:t> 2019</a:t>
            </a:r>
            <a:endParaRPr lang="es-MX" sz="1200" b="1"/>
          </a:p>
        </c:rich>
      </c:tx>
      <c:layout>
        <c:manualLayout>
          <c:xMode val="edge"/>
          <c:yMode val="edge"/>
          <c:x val="0.213007699941206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2203662371532033E-2"/>
          <c:y val="0.11308613696015271"/>
          <c:w val="0.89930198002775097"/>
          <c:h val="0.70418423824687137"/>
        </c:manualLayout>
      </c:layout>
      <c:areaChart>
        <c:grouping val="stacked"/>
        <c:varyColors val="0"/>
        <c:ser>
          <c:idx val="1"/>
          <c:order val="0"/>
          <c:tx>
            <c:v>Pemex - Extracción</c:v>
          </c:tx>
          <c:spPr>
            <a:solidFill>
              <a:srgbClr val="C00000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1969698192856817E-2"/>
                  <c:y val="-2.0180932387679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28-4F57-91C0-87523B83006B}"/>
                </c:ext>
              </c:extLst>
            </c:dLbl>
            <c:dLbl>
              <c:idx val="13"/>
              <c:layout>
                <c:manualLayout>
                  <c:x val="-2.05050516466663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28-4F57-91C0-87523B830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Gas!$B$6:$O$6</c:f>
              <c:numCache>
                <c:formatCode>_-* #,##0_-;\-* #,##0_-;_-* "-"??_-;_-@_-</c:formatCode>
                <c:ptCount val="14"/>
                <c:pt idx="0">
                  <c:v>3318.8726741383998</c:v>
                </c:pt>
                <c:pt idx="1">
                  <c:v>3368.015567547217</c:v>
                </c:pt>
                <c:pt idx="2">
                  <c:v>3551.6677060095794</c:v>
                </c:pt>
                <c:pt idx="3">
                  <c:v>3503.3112908091998</c:v>
                </c:pt>
                <c:pt idx="4">
                  <c:v>3429.4068819631971</c:v>
                </c:pt>
                <c:pt idx="5">
                  <c:v>3279.8645782985514</c:v>
                </c:pt>
                <c:pt idx="6">
                  <c:v>3102.9548850496876</c:v>
                </c:pt>
                <c:pt idx="7">
                  <c:v>2977.3574586705827</c:v>
                </c:pt>
                <c:pt idx="8">
                  <c:v>2656.4368954420465</c:v>
                </c:pt>
                <c:pt idx="9">
                  <c:v>2307.9816557814479</c:v>
                </c:pt>
                <c:pt idx="10">
                  <c:v>1986.0138134142226</c:v>
                </c:pt>
                <c:pt idx="11">
                  <c:v>1810.7451757252513</c:v>
                </c:pt>
                <c:pt idx="12">
                  <c:v>1635.6971386870464</c:v>
                </c:pt>
                <c:pt idx="13">
                  <c:v>1552.990485594416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8-4F57-91C0-87523B83006B}"/>
            </c:ext>
          </c:extLst>
        </c:ser>
        <c:ser>
          <c:idx val="3"/>
          <c:order val="1"/>
          <c:tx>
            <c:v>Pemex - Exploración</c:v>
          </c:tx>
          <c:spPr>
            <a:solidFill>
              <a:schemeClr val="accent4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Gas!$B$5:$O$5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48.106505402710873</c:v>
                </c:pt>
                <c:pt idx="4">
                  <c:v>529.17256252455604</c:v>
                </c:pt>
                <c:pt idx="5">
                  <c:v>800.01591174982389</c:v>
                </c:pt>
                <c:pt idx="6">
                  <c:v>953.17933058103756</c:v>
                </c:pt>
                <c:pt idx="7">
                  <c:v>1014.5211756248982</c:v>
                </c:pt>
                <c:pt idx="8">
                  <c:v>1040.0348842116223</c:v>
                </c:pt>
                <c:pt idx="9">
                  <c:v>955.0717219304745</c:v>
                </c:pt>
                <c:pt idx="10">
                  <c:v>849.94949779348383</c:v>
                </c:pt>
                <c:pt idx="11">
                  <c:v>782.12106766784905</c:v>
                </c:pt>
                <c:pt idx="12">
                  <c:v>746.86665872497838</c:v>
                </c:pt>
                <c:pt idx="13">
                  <c:v>778.22314981578165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28-4F57-91C0-87523B83006B}"/>
            </c:ext>
          </c:extLst>
        </c:ser>
        <c:ser>
          <c:idx val="5"/>
          <c:order val="2"/>
          <c:tx>
            <c:v>Migraciones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Gas!$B$7:$O$7</c:f>
              <c:numCache>
                <c:formatCode>_-* #,##0_-;\-* #,##0_-;_-* "-"??_-;_-@_-</c:formatCode>
                <c:ptCount val="14"/>
                <c:pt idx="0">
                  <c:v>126.95130521001238</c:v>
                </c:pt>
                <c:pt idx="1">
                  <c:v>117.95455603912444</c:v>
                </c:pt>
                <c:pt idx="2">
                  <c:v>110.87180233721715</c:v>
                </c:pt>
                <c:pt idx="3">
                  <c:v>98.876278527921016</c:v>
                </c:pt>
                <c:pt idx="4">
                  <c:v>85.409268290413223</c:v>
                </c:pt>
                <c:pt idx="5">
                  <c:v>73.765304518241351</c:v>
                </c:pt>
                <c:pt idx="6">
                  <c:v>71.17982388647907</c:v>
                </c:pt>
                <c:pt idx="7">
                  <c:v>64.940696856239612</c:v>
                </c:pt>
                <c:pt idx="8">
                  <c:v>60.350542422871371</c:v>
                </c:pt>
                <c:pt idx="9">
                  <c:v>54.831898284769998</c:v>
                </c:pt>
                <c:pt idx="10">
                  <c:v>48.168761808823845</c:v>
                </c:pt>
                <c:pt idx="11">
                  <c:v>32.108876711000121</c:v>
                </c:pt>
                <c:pt idx="12">
                  <c:v>27.32727327979438</c:v>
                </c:pt>
                <c:pt idx="13">
                  <c:v>23.686833767334168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28-4F57-91C0-87523B83006B}"/>
            </c:ext>
          </c:extLst>
        </c:ser>
        <c:ser>
          <c:idx val="6"/>
          <c:order val="3"/>
          <c:tx>
            <c:v>Asociaciones estratégicas</c:v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Gas!$B$8:$O$8</c:f>
              <c:numCache>
                <c:formatCode>_-* #,##0_-;\-* #,##0_-;_-* "-"??_-;_-@_-</c:formatCode>
                <c:ptCount val="14"/>
                <c:pt idx="0">
                  <c:v>85.604121427903365</c:v>
                </c:pt>
                <c:pt idx="1">
                  <c:v>54.188130727421708</c:v>
                </c:pt>
                <c:pt idx="2">
                  <c:v>48.224195579610537</c:v>
                </c:pt>
                <c:pt idx="3">
                  <c:v>72.081117710865399</c:v>
                </c:pt>
                <c:pt idx="4">
                  <c:v>115.21996562747145</c:v>
                </c:pt>
                <c:pt idx="5">
                  <c:v>115.15286241111481</c:v>
                </c:pt>
                <c:pt idx="6">
                  <c:v>107.78309097886971</c:v>
                </c:pt>
                <c:pt idx="7">
                  <c:v>111.70873360737238</c:v>
                </c:pt>
                <c:pt idx="8">
                  <c:v>101.42136493562631</c:v>
                </c:pt>
                <c:pt idx="9">
                  <c:v>87.132811522412709</c:v>
                </c:pt>
                <c:pt idx="10">
                  <c:v>76.43594050744251</c:v>
                </c:pt>
                <c:pt idx="11">
                  <c:v>68.761249818992752</c:v>
                </c:pt>
                <c:pt idx="12">
                  <c:v>60.228502521343373</c:v>
                </c:pt>
                <c:pt idx="13">
                  <c:v>54.095972902100826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28-4F57-91C0-87523B83006B}"/>
            </c:ext>
          </c:extLst>
        </c:ser>
        <c:ser>
          <c:idx val="0"/>
          <c:order val="4"/>
          <c:tx>
            <c:v>Ronda 1 Licitación 1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Gas!$B$9:$O$9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33.364702602895441</c:v>
                </c:pt>
                <c:pt idx="5">
                  <c:v>82.172250444088078</c:v>
                </c:pt>
                <c:pt idx="6">
                  <c:v>125.44339070643142</c:v>
                </c:pt>
                <c:pt idx="7">
                  <c:v>163.80613709343859</c:v>
                </c:pt>
                <c:pt idx="8">
                  <c:v>197.81726555992319</c:v>
                </c:pt>
                <c:pt idx="9">
                  <c:v>227.97039505420489</c:v>
                </c:pt>
                <c:pt idx="10">
                  <c:v>254.70315163400736</c:v>
                </c:pt>
                <c:pt idx="11">
                  <c:v>278.40351993211385</c:v>
                </c:pt>
                <c:pt idx="12">
                  <c:v>299.41547415348577</c:v>
                </c:pt>
                <c:pt idx="13">
                  <c:v>318.04397032906229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28-4F57-91C0-87523B83006B}"/>
            </c:ext>
          </c:extLst>
        </c:ser>
        <c:ser>
          <c:idx val="2"/>
          <c:order val="5"/>
          <c:tx>
            <c:v>Ronda 1 Licitación 2</c:v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Gas!$B$10:$O$10</c:f>
              <c:numCache>
                <c:formatCode>_-* #,##0_-;\-* #,##0_-;_-* "-"??_-;_-@_-</c:formatCode>
                <c:ptCount val="14"/>
                <c:pt idx="0">
                  <c:v>57.166703670648985</c:v>
                </c:pt>
                <c:pt idx="1">
                  <c:v>129.55003592815376</c:v>
                </c:pt>
                <c:pt idx="2">
                  <c:v>121.15117173758776</c:v>
                </c:pt>
                <c:pt idx="3">
                  <c:v>152.19142102277564</c:v>
                </c:pt>
                <c:pt idx="4">
                  <c:v>143.00566157069252</c:v>
                </c:pt>
                <c:pt idx="5">
                  <c:v>191.68850015027451</c:v>
                </c:pt>
                <c:pt idx="6">
                  <c:v>194.01473693615097</c:v>
                </c:pt>
                <c:pt idx="7">
                  <c:v>174.5572356499207</c:v>
                </c:pt>
                <c:pt idx="8">
                  <c:v>151.67517671775755</c:v>
                </c:pt>
                <c:pt idx="9">
                  <c:v>133.81333030844004</c:v>
                </c:pt>
                <c:pt idx="10">
                  <c:v>119.86014254942336</c:v>
                </c:pt>
                <c:pt idx="11">
                  <c:v>106.62656372305818</c:v>
                </c:pt>
                <c:pt idx="12">
                  <c:v>93.582225918904271</c:v>
                </c:pt>
                <c:pt idx="13">
                  <c:v>84.950754649440213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28-4F57-91C0-87523B83006B}"/>
            </c:ext>
          </c:extLst>
        </c:ser>
        <c:ser>
          <c:idx val="4"/>
          <c:order val="6"/>
          <c:tx>
            <c:v>Ronda 1 Licitación 3</c:v>
          </c:tx>
          <c:spPr>
            <a:solidFill>
              <a:schemeClr val="accent5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Gas!$B$11:$O$11</c:f>
              <c:numCache>
                <c:formatCode>_-* #,##0_-;\-* #,##0_-;_-* "-"??_-;_-@_-</c:formatCode>
                <c:ptCount val="14"/>
                <c:pt idx="0">
                  <c:v>135.19769946164925</c:v>
                </c:pt>
                <c:pt idx="1">
                  <c:v>162.66877862927151</c:v>
                </c:pt>
                <c:pt idx="2">
                  <c:v>172.27145559344186</c:v>
                </c:pt>
                <c:pt idx="3">
                  <c:v>142.49745141638991</c:v>
                </c:pt>
                <c:pt idx="4">
                  <c:v>120.95609530098385</c:v>
                </c:pt>
                <c:pt idx="5">
                  <c:v>109.05378043074784</c:v>
                </c:pt>
                <c:pt idx="6">
                  <c:v>101.18358029725051</c:v>
                </c:pt>
                <c:pt idx="7">
                  <c:v>98.312177020219977</c:v>
                </c:pt>
                <c:pt idx="8">
                  <c:v>93.074788381714882</c:v>
                </c:pt>
                <c:pt idx="9">
                  <c:v>89.249871280977132</c:v>
                </c:pt>
                <c:pt idx="10">
                  <c:v>84.611117341706887</c:v>
                </c:pt>
                <c:pt idx="11">
                  <c:v>80.327766624850966</c:v>
                </c:pt>
                <c:pt idx="12">
                  <c:v>76.65009268357575</c:v>
                </c:pt>
                <c:pt idx="13">
                  <c:v>39.0885081095808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28-4F57-91C0-87523B83006B}"/>
            </c:ext>
          </c:extLst>
        </c:ser>
        <c:ser>
          <c:idx val="7"/>
          <c:order val="7"/>
          <c:tx>
            <c:v>Ronda 1 Licitación 4</c:v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Gas!$B$12:$O$12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352.51886244140599</c:v>
                </c:pt>
                <c:pt idx="10">
                  <c:v>765.63630925781206</c:v>
                </c:pt>
                <c:pt idx="11">
                  <c:v>997.78910488281201</c:v>
                </c:pt>
                <c:pt idx="12">
                  <c:v>1368.1576</c:v>
                </c:pt>
                <c:pt idx="13">
                  <c:v>1460.0874000000001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28-4F57-91C0-87523B83006B}"/>
            </c:ext>
          </c:extLst>
        </c:ser>
        <c:ser>
          <c:idx val="12"/>
          <c:order val="8"/>
          <c:tx>
            <c:v>Ronda 2 Licitación 1</c:v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Gas!$B$13:$O$13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14.955144629999999</c:v>
                </c:pt>
                <c:pt idx="6">
                  <c:v>47.453602889999999</c:v>
                </c:pt>
                <c:pt idx="7">
                  <c:v>72.675726149999988</c:v>
                </c:pt>
                <c:pt idx="8">
                  <c:v>89.715017110000005</c:v>
                </c:pt>
                <c:pt idx="9">
                  <c:v>95.476579780000009</c:v>
                </c:pt>
                <c:pt idx="10">
                  <c:v>88.647448519999998</c:v>
                </c:pt>
                <c:pt idx="11">
                  <c:v>74.792941509999991</c:v>
                </c:pt>
                <c:pt idx="12">
                  <c:v>58.857116070000004</c:v>
                </c:pt>
                <c:pt idx="13">
                  <c:v>46.444960093999995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428-4F57-91C0-87523B83006B}"/>
            </c:ext>
          </c:extLst>
        </c:ser>
        <c:ser>
          <c:idx val="13"/>
          <c:order val="9"/>
          <c:tx>
            <c:v>Ronda 2 Licitación 2</c:v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Gas!$B$14:$O$14</c:f>
              <c:numCache>
                <c:formatCode>_-* #,##0_-;\-* #,##0_-;_-* "-"??_-;_-@_-</c:formatCode>
                <c:ptCount val="14"/>
                <c:pt idx="0">
                  <c:v>6.2721918129999992</c:v>
                </c:pt>
                <c:pt idx="1">
                  <c:v>14.8409452356134</c:v>
                </c:pt>
                <c:pt idx="2">
                  <c:v>19.895479730999998</c:v>
                </c:pt>
                <c:pt idx="3">
                  <c:v>33.600958409</c:v>
                </c:pt>
                <c:pt idx="4">
                  <c:v>64.787670133999995</c:v>
                </c:pt>
                <c:pt idx="5">
                  <c:v>136.64383453400001</c:v>
                </c:pt>
                <c:pt idx="6">
                  <c:v>212.05479632999999</c:v>
                </c:pt>
                <c:pt idx="7">
                  <c:v>264.94520545</c:v>
                </c:pt>
                <c:pt idx="8">
                  <c:v>298.54109502</c:v>
                </c:pt>
                <c:pt idx="9">
                  <c:v>319.06848907</c:v>
                </c:pt>
                <c:pt idx="10">
                  <c:v>320.65067911</c:v>
                </c:pt>
                <c:pt idx="11">
                  <c:v>304.04794334999997</c:v>
                </c:pt>
                <c:pt idx="12">
                  <c:v>269.17808104</c:v>
                </c:pt>
                <c:pt idx="13">
                  <c:v>234.26712442000002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428-4F57-91C0-87523B83006B}"/>
            </c:ext>
          </c:extLst>
        </c:ser>
        <c:ser>
          <c:idx val="14"/>
          <c:order val="10"/>
          <c:tx>
            <c:v>Ronda 2 Licitación 3</c:v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Gas!$B$15:$O$15</c:f>
              <c:numCache>
                <c:formatCode>_-* #,##0_-;\-* #,##0_-;_-* "-"??_-;_-@_-</c:formatCode>
                <c:ptCount val="14"/>
                <c:pt idx="0">
                  <c:v>34.804425507961675</c:v>
                </c:pt>
                <c:pt idx="1">
                  <c:v>26.07278058296167</c:v>
                </c:pt>
                <c:pt idx="2">
                  <c:v>43.335616958999999</c:v>
                </c:pt>
                <c:pt idx="3">
                  <c:v>33.513698231999996</c:v>
                </c:pt>
                <c:pt idx="4">
                  <c:v>43.335616283999997</c:v>
                </c:pt>
                <c:pt idx="5">
                  <c:v>58.150684634000001</c:v>
                </c:pt>
                <c:pt idx="6">
                  <c:v>76.232876262000005</c:v>
                </c:pt>
                <c:pt idx="7">
                  <c:v>85.849315254999993</c:v>
                </c:pt>
                <c:pt idx="8">
                  <c:v>93.863013323999979</c:v>
                </c:pt>
                <c:pt idx="9">
                  <c:v>99.616436590999982</c:v>
                </c:pt>
                <c:pt idx="10">
                  <c:v>93.945204740999998</c:v>
                </c:pt>
                <c:pt idx="11">
                  <c:v>78.452054636999989</c:v>
                </c:pt>
                <c:pt idx="12">
                  <c:v>63.205480217999998</c:v>
                </c:pt>
                <c:pt idx="13">
                  <c:v>51.308219189999996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428-4F57-91C0-87523B83006B}"/>
            </c:ext>
          </c:extLst>
        </c:ser>
        <c:ser>
          <c:idx val="15"/>
          <c:order val="11"/>
          <c:tx>
            <c:v>Ronda 2 Licitación 4</c:v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Gas!$B$16:$O$16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43.29</c:v>
                </c:pt>
                <c:pt idx="7">
                  <c:v>212.67999994277946</c:v>
                </c:pt>
                <c:pt idx="8">
                  <c:v>497.04999916076656</c:v>
                </c:pt>
                <c:pt idx="9">
                  <c:v>788</c:v>
                </c:pt>
                <c:pt idx="10">
                  <c:v>800.44634091258047</c:v>
                </c:pt>
                <c:pt idx="11">
                  <c:v>857.54122448444366</c:v>
                </c:pt>
                <c:pt idx="12">
                  <c:v>1100.805999417305</c:v>
                </c:pt>
                <c:pt idx="13">
                  <c:v>1121.3704019498825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428-4F57-91C0-87523B83006B}"/>
            </c:ext>
          </c:extLst>
        </c:ser>
        <c:ser>
          <c:idx val="16"/>
          <c:order val="12"/>
          <c:tx>
            <c:v>Ronda 3 Licitación 1</c:v>
          </c:tx>
          <c:spPr>
            <a:solidFill>
              <a:schemeClr val="accent5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Gas!$B$17:$O$17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6.1941095376014701</c:v>
                </c:pt>
                <c:pt idx="6">
                  <c:v>46.032465400695799</c:v>
                </c:pt>
                <c:pt idx="7">
                  <c:v>89.009040517806994</c:v>
                </c:pt>
                <c:pt idx="8">
                  <c:v>90.241780567169201</c:v>
                </c:pt>
                <c:pt idx="9">
                  <c:v>71.04000000000002</c:v>
                </c:pt>
                <c:pt idx="10">
                  <c:v>55.67205521583557</c:v>
                </c:pt>
                <c:pt idx="11">
                  <c:v>44.347945141792287</c:v>
                </c:pt>
                <c:pt idx="12">
                  <c:v>35.797122983932496</c:v>
                </c:pt>
                <c:pt idx="13">
                  <c:v>29.049041233062731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428-4F57-91C0-87523B83006B}"/>
            </c:ext>
          </c:extLst>
        </c:ser>
        <c:ser>
          <c:idx val="8"/>
          <c:order val="13"/>
          <c:tx>
            <c:v>Próximas áreas - Extracción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Gas!$B$18:$O$18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9.9778136986301377E-2</c:v>
                </c:pt>
                <c:pt idx="3">
                  <c:v>3.2492466575342465</c:v>
                </c:pt>
                <c:pt idx="4">
                  <c:v>8.369551232876713</c:v>
                </c:pt>
                <c:pt idx="5">
                  <c:v>13.967885945205477</c:v>
                </c:pt>
                <c:pt idx="6">
                  <c:v>37.616096575342468</c:v>
                </c:pt>
                <c:pt idx="7">
                  <c:v>66.888088739726015</c:v>
                </c:pt>
                <c:pt idx="8">
                  <c:v>60.526168328767113</c:v>
                </c:pt>
                <c:pt idx="9">
                  <c:v>41.074950273972597</c:v>
                </c:pt>
                <c:pt idx="10">
                  <c:v>30.244661780821918</c:v>
                </c:pt>
                <c:pt idx="11">
                  <c:v>19.510438849315072</c:v>
                </c:pt>
                <c:pt idx="12">
                  <c:v>15.540926109589043</c:v>
                </c:pt>
                <c:pt idx="13">
                  <c:v>13.312472821917808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428-4F57-91C0-87523B83006B}"/>
            </c:ext>
          </c:extLst>
        </c:ser>
        <c:ser>
          <c:idx val="9"/>
          <c:order val="14"/>
          <c:tx>
            <c:v>Próximas áreas - Exploración Convencional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13"/>
              <c:layout>
                <c:manualLayout>
                  <c:x val="-1.4646465461904436E-2"/>
                  <c:y val="-3.69979486406186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428-4F57-91C0-87523B830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Gas!$B$19:$O$19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8.1186760750004741</c:v>
                </c:pt>
                <c:pt idx="5">
                  <c:v>62.166989342708646</c:v>
                </c:pt>
                <c:pt idx="6">
                  <c:v>107.70633119853517</c:v>
                </c:pt>
                <c:pt idx="7">
                  <c:v>154.13559548992652</c:v>
                </c:pt>
                <c:pt idx="8">
                  <c:v>196.58439129887969</c:v>
                </c:pt>
                <c:pt idx="9">
                  <c:v>216.05432676611065</c:v>
                </c:pt>
                <c:pt idx="10">
                  <c:v>246.23434236226333</c:v>
                </c:pt>
                <c:pt idx="11">
                  <c:v>282.30898576684342</c:v>
                </c:pt>
                <c:pt idx="12">
                  <c:v>349.1671834668544</c:v>
                </c:pt>
                <c:pt idx="13">
                  <c:v>406.60735396934973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28-4F57-91C0-87523B83006B}"/>
            </c:ext>
          </c:extLst>
        </c:ser>
        <c:ser>
          <c:idx val="10"/>
          <c:order val="15"/>
          <c:tx>
            <c:v>Próximas áreas - No Convencionales</c:v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dLbls>
            <c:dLbl>
              <c:idx val="13"/>
              <c:layout>
                <c:manualLayout>
                  <c:x val="-1.7575758554285451E-2"/>
                  <c:y val="2.01809323876788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428-4F57-91C0-87523B830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'[1]Reporte de producción'!$B$3:$O$3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Gas!$B$20:$O$20</c:f>
              <c:numCache>
                <c:formatCode>_-* #,##0_-;\-* #,##0_-;_-*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0.97216745952413708</c:v>
                </c:pt>
                <c:pt idx="3">
                  <c:v>17.352530212649015</c:v>
                </c:pt>
                <c:pt idx="4">
                  <c:v>46.616041190318882</c:v>
                </c:pt>
                <c:pt idx="5">
                  <c:v>78.896754014376143</c:v>
                </c:pt>
                <c:pt idx="6">
                  <c:v>103.32881253750729</c:v>
                </c:pt>
                <c:pt idx="7">
                  <c:v>121.53013275451411</c:v>
                </c:pt>
                <c:pt idx="8">
                  <c:v>141.28838292139778</c:v>
                </c:pt>
                <c:pt idx="9">
                  <c:v>163.89642099985923</c:v>
                </c:pt>
                <c:pt idx="10">
                  <c:v>221.68035161165818</c:v>
                </c:pt>
                <c:pt idx="11">
                  <c:v>342.52488979819549</c:v>
                </c:pt>
                <c:pt idx="12">
                  <c:v>512.44203884422348</c:v>
                </c:pt>
                <c:pt idx="13">
                  <c:v>720.76990317405466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428-4F57-91C0-87523B830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651808"/>
        <c:axId val="722636416"/>
      </c:areaChart>
      <c:lineChart>
        <c:grouping val="standard"/>
        <c:varyColors val="0"/>
        <c:ser>
          <c:idx val="11"/>
          <c:order val="16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[1]Graficas!$AB$50:$AP$50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Gas!$B$21:$O$21</c:f>
              <c:numCache>
                <c:formatCode>_-* #,##0_-;\-* #,##0_-;_-* "-"??_-;_-@_-</c:formatCode>
                <c:ptCount val="14"/>
                <c:pt idx="0">
                  <c:v>3764.8691212295757</c:v>
                </c:pt>
                <c:pt idx="1">
                  <c:v>3873.2907946897631</c:v>
                </c:pt>
                <c:pt idx="2">
                  <c:v>4068.4893735439473</c:v>
                </c:pt>
                <c:pt idx="3">
                  <c:v>4104.7804984010454</c:v>
                </c:pt>
                <c:pt idx="4">
                  <c:v>4627.7626927964066</c:v>
                </c:pt>
                <c:pt idx="5">
                  <c:v>5022.6885906407324</c:v>
                </c:pt>
                <c:pt idx="6">
                  <c:v>5329.4538196299873</c:v>
                </c:pt>
                <c:pt idx="7">
                  <c:v>5672.9167188224246</c:v>
                </c:pt>
                <c:pt idx="8">
                  <c:v>5768.6207654025438</c:v>
                </c:pt>
                <c:pt idx="9">
                  <c:v>6002.7977500850766</c:v>
                </c:pt>
                <c:pt idx="10">
                  <c:v>6042.8998185610817</c:v>
                </c:pt>
                <c:pt idx="11">
                  <c:v>6160.4097486235187</c:v>
                </c:pt>
                <c:pt idx="12">
                  <c:v>6712.9189141190327</c:v>
                </c:pt>
                <c:pt idx="13">
                  <c:v>6934.2965520199841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428-4F57-91C0-87523B8300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6651808"/>
        <c:axId val="722636416"/>
      </c:lineChart>
      <c:catAx>
        <c:axId val="82665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722636416"/>
        <c:crosses val="autoZero"/>
        <c:auto val="1"/>
        <c:lblAlgn val="ctr"/>
        <c:lblOffset val="100"/>
        <c:noMultiLvlLbl val="0"/>
      </c:catAx>
      <c:valAx>
        <c:axId val="72263641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 sz="1200"/>
                  <a:t>millones de pies cúbicos diarios</a:t>
                </a:r>
              </a:p>
            </c:rich>
          </c:tx>
          <c:layout>
            <c:manualLayout>
              <c:xMode val="edge"/>
              <c:yMode val="edge"/>
              <c:x val="1.0015873015873013E-3"/>
              <c:y val="0.29608229017178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2665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6"/>
        <c:delete val="1"/>
      </c:legendEntry>
      <c:layout>
        <c:manualLayout>
          <c:xMode val="edge"/>
          <c:yMode val="edge"/>
          <c:x val="3.7797623375762993E-2"/>
          <c:y val="0.8683475701900899"/>
          <c:w val="0.96220234834434459"/>
          <c:h val="9.1248389405869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s-MX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6AE5FC-F87B-476E-883C-272ECBF43D16}">
  <sheetPr/>
  <sheetViews>
    <sheetView zoomScale="16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82BA44C-4C40-4299-A313-6FE5B4E28505}">
  <sheetPr/>
  <sheetViews>
    <sheetView zoomScale="1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C22357-41E6-43F3-AB0A-10A08B36D5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0.96975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E94B253-8C6D-44D0-975F-09B275411B89}"/>
            </a:ext>
          </a:extLst>
        </cdr:cNvPr>
        <cdr:cNvSpPr txBox="1"/>
      </cdr:nvSpPr>
      <cdr:spPr>
        <a:xfrm xmlns:a="http://schemas.openxmlformats.org/drawingml/2006/main">
          <a:off x="0" y="6101953"/>
          <a:ext cx="8668712" cy="190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700">
              <a:latin typeface="Arial Narrow" panose="020B0606020202030204" pitchFamily="34" charset="0"/>
            </a:rPr>
            <a:t>Fuente:</a:t>
          </a:r>
          <a:r>
            <a:rPr lang="es-MX" sz="700" baseline="0">
              <a:latin typeface="Arial Narrow" panose="020B0606020202030204" pitchFamily="34" charset="0"/>
            </a:rPr>
            <a:t> Estimaciones propias de la CNH. Para más información, ver documento "Metodología para la estimación de la prospectiva de producción de petróleo y gas natural 2020-2033", </a:t>
          </a:r>
          <a:r>
            <a:rPr lang="es-MX" sz="700" u="none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disponible en: </a:t>
          </a:r>
          <a:r>
            <a:rPr lang="es-MX" sz="700" u="none">
              <a:solidFill>
                <a:sysClr val="windowText" lastClr="000000"/>
              </a:solidFill>
              <a:latin typeface="Arial Narrow" panose="020B060602020203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https://hidrocarburos.gob.mx/estad%C3%ADsticas/</a:t>
          </a:r>
          <a:endParaRPr lang="es-MX" sz="700" u="none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0.00586</cdr:x>
      <cdr:y>0.00808</cdr:y>
    </cdr:from>
    <cdr:to>
      <cdr:x>0.0682</cdr:x>
      <cdr:y>0.07107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74030363-665E-49D8-B481-FAC578EBD68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540123" cy="3960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306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8A80C0-A556-4021-A023-1F00B753A8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0.01629</cdr:x>
      <cdr:y>0.96094</cdr:y>
    </cdr:from>
    <cdr:to>
      <cdr:x>1</cdr:x>
      <cdr:y>0.99461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055E257-8046-4DB7-8020-EDD20410F3B6}"/>
            </a:ext>
          </a:extLst>
        </cdr:cNvPr>
        <cdr:cNvSpPr txBox="1"/>
      </cdr:nvSpPr>
      <cdr:spPr>
        <a:xfrm xmlns:a="http://schemas.openxmlformats.org/drawingml/2006/main">
          <a:off x="141111" y="6040967"/>
          <a:ext cx="8523111" cy="211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>
              <a:latin typeface="Arial Narrow" panose="020B0606020202030204" pitchFamily="34" charset="0"/>
            </a:rPr>
            <a:t>Fuente:</a:t>
          </a:r>
          <a:r>
            <a:rPr lang="es-MX" sz="700" baseline="0">
              <a:latin typeface="Arial Narrow" panose="020B0606020202030204" pitchFamily="34" charset="0"/>
            </a:rPr>
            <a:t> Estimaciones propias de la CNH. Para más información, ver documento "Metodología para la estimación de la prospectiva de producción de petróleo y gas natural 2020-2033", </a:t>
          </a:r>
          <a:r>
            <a:rPr lang="es-MX" sz="700" u="none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disponible en: </a:t>
          </a:r>
          <a:r>
            <a:rPr lang="es-MX" sz="700" u="none">
              <a:solidFill>
                <a:sysClr val="windowText" lastClr="000000"/>
              </a:solidFill>
              <a:latin typeface="Arial Narrow" panose="020B060602020203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https://hidrocarburos.gob.mx/estad%C3%ADsticas/</a:t>
          </a:r>
          <a:endParaRPr lang="es-MX" sz="700" u="none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0.00586</cdr:x>
      <cdr:y>0.00808</cdr:y>
    </cdr:from>
    <cdr:to>
      <cdr:x>0.0682</cdr:x>
      <cdr:y>0.07107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1D78D96E-989A-4D0C-A994-9FDD9E0CD36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540123" cy="3960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cenario%20Potencial_2pozosPeme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baseBDOE"/>
      <sheetName val="UnionBDOE_bloques"/>
      <sheetName val="Unicos"/>
      <sheetName val="Estimacion"/>
      <sheetName val="Supuestos Futuras"/>
      <sheetName val="SupuestosNC"/>
      <sheetName val="Hoja2"/>
      <sheetName val="Aceite"/>
      <sheetName val="Reporte de producción"/>
      <sheetName val="FormatoSENER"/>
      <sheetName val="Hoja1"/>
      <sheetName val="Graficas"/>
      <sheetName val="FuturasRondas"/>
      <sheetName val="FuturasRondasNC"/>
      <sheetName val="Comparativo PD-Reservas"/>
      <sheetName val="PemexExtraccion"/>
      <sheetName val="PemexExploracion"/>
      <sheetName val="RondasPasadas_raw"/>
      <sheetName val="RondasPasadas"/>
      <sheetName val="CamposEstado"/>
      <sheetName val="ExploracionDescubrimi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2020</v>
          </cell>
          <cell r="C3">
            <v>2021</v>
          </cell>
          <cell r="D3">
            <v>2022</v>
          </cell>
          <cell r="E3">
            <v>2023</v>
          </cell>
          <cell r="F3">
            <v>2024</v>
          </cell>
          <cell r="G3">
            <v>2025</v>
          </cell>
          <cell r="H3">
            <v>2026</v>
          </cell>
          <cell r="I3">
            <v>2027</v>
          </cell>
          <cell r="J3">
            <v>2028</v>
          </cell>
          <cell r="K3">
            <v>2029</v>
          </cell>
          <cell r="L3">
            <v>2030</v>
          </cell>
          <cell r="M3">
            <v>2031</v>
          </cell>
          <cell r="N3">
            <v>2032</v>
          </cell>
          <cell r="O3">
            <v>2033</v>
          </cell>
        </row>
      </sheetData>
      <sheetData sheetId="10"/>
      <sheetData sheetId="11"/>
      <sheetData sheetId="12">
        <row r="50">
          <cell r="AB50">
            <v>2019</v>
          </cell>
          <cell r="AC50">
            <v>2020</v>
          </cell>
          <cell r="AD50">
            <v>2021</v>
          </cell>
          <cell r="AE50">
            <v>2022</v>
          </cell>
          <cell r="AF50">
            <v>2023</v>
          </cell>
          <cell r="AG50">
            <v>2024</v>
          </cell>
          <cell r="AH50">
            <v>2025</v>
          </cell>
          <cell r="AI50">
            <v>2026</v>
          </cell>
          <cell r="AJ50">
            <v>2027</v>
          </cell>
          <cell r="AK50">
            <v>2028</v>
          </cell>
          <cell r="AL50">
            <v>2029</v>
          </cell>
          <cell r="AM50">
            <v>2030</v>
          </cell>
          <cell r="AN50">
            <v>2031</v>
          </cell>
          <cell r="AO50">
            <v>2032</v>
          </cell>
          <cell r="AP50">
            <v>2033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5A2745-1A4A-48BB-8684-CBAA634BD1BC}" name="Tabla2" displayName="Tabla2" ref="A4:O21" totalsRowShown="0" headerRowDxfId="33" dataDxfId="32" dataCellStyle="Millares">
  <autoFilter ref="A4:O21" xr:uid="{F8D830D1-6072-456A-AD51-74B1006E41BE}"/>
  <tableColumns count="15">
    <tableColumn id="1" xr3:uid="{20222CD1-AB5A-42A2-BF9B-629E26A96FD0}" name="Concepto" dataDxfId="31"/>
    <tableColumn id="2" xr3:uid="{1090CB1D-651A-42F0-BF4F-0349012D1EB4}" name="2020" dataDxfId="30" dataCellStyle="Millares"/>
    <tableColumn id="3" xr3:uid="{59D8A37B-5BC3-47F3-97FC-29DB8B9CF734}" name="2021" dataDxfId="29" dataCellStyle="Millares"/>
    <tableColumn id="4" xr3:uid="{7C988096-869B-4BAF-B540-36E18DBE8384}" name="2022" dataDxfId="28" dataCellStyle="Millares"/>
    <tableColumn id="5" xr3:uid="{46C3A506-205F-4A95-8EB1-2C508B57E337}" name="2023" dataDxfId="27" dataCellStyle="Millares"/>
    <tableColumn id="6" xr3:uid="{1841F3D6-72A9-4C1F-B35F-6A9145A8CD7E}" name="2024" dataDxfId="26" dataCellStyle="Millares"/>
    <tableColumn id="7" xr3:uid="{DCA83DD2-3E49-4182-925C-0D77086D52DD}" name="2025" dataDxfId="25" dataCellStyle="Millares"/>
    <tableColumn id="8" xr3:uid="{F820B839-D8C0-4C7B-88F5-B5DD24307B2E}" name="2026" dataDxfId="24" dataCellStyle="Millares"/>
    <tableColumn id="9" xr3:uid="{AFE5D203-B639-4CD7-987B-AE78746B4D25}" name="2027" dataDxfId="23" dataCellStyle="Millares"/>
    <tableColumn id="10" xr3:uid="{4DFB96ED-2947-492C-AEC6-D4E0CD0A88C3}" name="2028" dataDxfId="22" dataCellStyle="Millares"/>
    <tableColumn id="11" xr3:uid="{1C4841C7-E459-417C-B191-EAC6C010EF3F}" name="2029" dataDxfId="21" dataCellStyle="Millares"/>
    <tableColumn id="12" xr3:uid="{FD320B8B-DF7E-417C-8B8C-F2361CB50066}" name="2030" dataDxfId="20" dataCellStyle="Millares"/>
    <tableColumn id="13" xr3:uid="{F3009EC1-19C4-4987-BDEE-C5B32F7013D6}" name="2031" dataDxfId="19" dataCellStyle="Millares"/>
    <tableColumn id="14" xr3:uid="{12AD1A8F-7B4D-4DCD-94E0-2094105C4976}" name="2032" dataDxfId="18" dataCellStyle="Millares"/>
    <tableColumn id="15" xr3:uid="{00EA6058-1C70-4BB8-AD49-9AF1BD35E858}" name="2033" dataDxfId="17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DEB4AFD-A0B3-4CA4-90A4-C8E937565DD2}" name="Tabla24" displayName="Tabla24" ref="A4:O21" totalsRowShown="0" headerRowDxfId="16" dataDxfId="15" dataCellStyle="Millares">
  <autoFilter ref="A4:O21" xr:uid="{EFE2C168-06BC-49B0-B200-287B17EA3EE3}"/>
  <tableColumns count="15">
    <tableColumn id="1" xr3:uid="{7A694C4F-8EAA-49F4-8CAD-7FCC3097D2B6}" name="Concepto" dataDxfId="14"/>
    <tableColumn id="2" xr3:uid="{C7D5361B-A7A0-4DC7-8931-BEA6B49C1700}" name="2020" dataDxfId="13" dataCellStyle="Millares"/>
    <tableColumn id="3" xr3:uid="{49DDE225-BF42-4A61-8535-9397DC68CE32}" name="2021" dataDxfId="12" dataCellStyle="Millares"/>
    <tableColumn id="4" xr3:uid="{1FAEBBA9-677F-43EE-99C7-1428EBDC4D34}" name="2022" dataDxfId="11" dataCellStyle="Millares"/>
    <tableColumn id="5" xr3:uid="{31570813-5E29-49DE-B5ED-D316187AADF8}" name="2023" dataDxfId="10" dataCellStyle="Millares"/>
    <tableColumn id="6" xr3:uid="{27A6D72F-799A-45E2-97B4-B42D63E528A6}" name="2024" dataDxfId="9" dataCellStyle="Millares"/>
    <tableColumn id="7" xr3:uid="{17ABAC33-75A0-4419-A47B-A4CAE75E2DCD}" name="2025" dataDxfId="8" dataCellStyle="Millares"/>
    <tableColumn id="8" xr3:uid="{0D7414DC-573F-4E16-AA24-09792D76D17D}" name="2026" dataDxfId="7" dataCellStyle="Millares"/>
    <tableColumn id="9" xr3:uid="{B4D794C5-1959-4D03-AB33-BECFCBBFF7F1}" name="2027" dataDxfId="6" dataCellStyle="Millares"/>
    <tableColumn id="10" xr3:uid="{0E16FD50-FFFE-451A-9FD8-7DAA75BE6B49}" name="2028" dataDxfId="5" dataCellStyle="Millares"/>
    <tableColumn id="11" xr3:uid="{4CBECED1-BC4E-4497-A8DC-5514427561C2}" name="2029" dataDxfId="4" dataCellStyle="Millares"/>
    <tableColumn id="12" xr3:uid="{E5B063DC-B81A-4C9B-903C-C70105687F63}" name="2030" dataDxfId="3" dataCellStyle="Millares"/>
    <tableColumn id="13" xr3:uid="{3DF61E2C-05F5-403C-92B1-A4E3D3B4E881}" name="2031" dataDxfId="2" dataCellStyle="Millares"/>
    <tableColumn id="14" xr3:uid="{51659336-2B5B-4F97-9D51-2386F60AC42D}" name="2032" dataDxfId="1" dataCellStyle="Millares"/>
    <tableColumn id="15" xr3:uid="{4597969E-60FD-4EB3-8BA1-502EE9B68549}" name="2033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C8638-0D41-4617-A2CE-9B86DE76CEA2}">
  <dimension ref="A2:O21"/>
  <sheetViews>
    <sheetView workbookViewId="0">
      <selection activeCell="A5" sqref="A5:A20"/>
    </sheetView>
  </sheetViews>
  <sheetFormatPr baseColWidth="10" defaultRowHeight="15" x14ac:dyDescent="0.25"/>
  <cols>
    <col min="1" max="1" width="47.7109375" bestFit="1" customWidth="1"/>
    <col min="2" max="2" width="8.5703125" bestFit="1" customWidth="1"/>
    <col min="3" max="3" width="9" bestFit="1" customWidth="1"/>
    <col min="4" max="4" width="9.140625" bestFit="1" customWidth="1"/>
    <col min="5" max="5" width="7.85546875" bestFit="1" customWidth="1"/>
    <col min="6" max="6" width="9" bestFit="1" customWidth="1"/>
    <col min="7" max="7" width="9.140625" bestFit="1" customWidth="1"/>
    <col min="8" max="8" width="9" bestFit="1" customWidth="1"/>
    <col min="9" max="9" width="8.85546875" bestFit="1" customWidth="1"/>
    <col min="10" max="10" width="9" bestFit="1" customWidth="1"/>
    <col min="11" max="11" width="8.7109375" bestFit="1" customWidth="1"/>
    <col min="12" max="12" width="9" bestFit="1" customWidth="1"/>
    <col min="13" max="13" width="8.28515625" bestFit="1" customWidth="1"/>
    <col min="14" max="14" width="8.85546875" bestFit="1" customWidth="1"/>
    <col min="15" max="15" width="8.7109375" bestFit="1" customWidth="1"/>
  </cols>
  <sheetData>
    <row r="2" spans="1:15" ht="20.25" x14ac:dyDescent="0.4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x14ac:dyDescent="0.35">
      <c r="A3" s="3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x14ac:dyDescent="0.3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18" x14ac:dyDescent="0.35">
      <c r="A5" s="2" t="s">
        <v>35</v>
      </c>
      <c r="B5" s="4">
        <v>0</v>
      </c>
      <c r="C5" s="4">
        <v>0</v>
      </c>
      <c r="D5" s="4">
        <v>0</v>
      </c>
      <c r="E5" s="4">
        <v>18.951786662820325</v>
      </c>
      <c r="F5" s="4">
        <v>69.730819774843809</v>
      </c>
      <c r="G5" s="4">
        <v>116.05600920039114</v>
      </c>
      <c r="H5" s="4">
        <v>197.46272435097879</v>
      </c>
      <c r="I5" s="4">
        <v>232.85471922906351</v>
      </c>
      <c r="J5" s="4">
        <v>251.13424212918093</v>
      </c>
      <c r="K5" s="4">
        <v>261.26959997578962</v>
      </c>
      <c r="L5" s="4">
        <v>258.71688332966136</v>
      </c>
      <c r="M5" s="4">
        <v>253.18985000271456</v>
      </c>
      <c r="N5" s="4">
        <v>249.00834405518603</v>
      </c>
      <c r="O5" s="4">
        <v>251.14714967527968</v>
      </c>
    </row>
    <row r="6" spans="1:15" ht="18" x14ac:dyDescent="0.35">
      <c r="A6" s="2" t="s">
        <v>36</v>
      </c>
      <c r="B6" s="4">
        <v>1685.459954273947</v>
      </c>
      <c r="C6" s="4">
        <v>1725.0213173130005</v>
      </c>
      <c r="D6" s="4">
        <v>1711.8835927300343</v>
      </c>
      <c r="E6" s="4">
        <v>1701.0341129782935</v>
      </c>
      <c r="F6" s="4">
        <v>1643.1814307805921</v>
      </c>
      <c r="G6" s="4">
        <v>1554.504440048999</v>
      </c>
      <c r="H6" s="4">
        <v>1472.7479527171427</v>
      </c>
      <c r="I6" s="4">
        <v>1374.1325204571122</v>
      </c>
      <c r="J6" s="4">
        <v>1207.749772844759</v>
      </c>
      <c r="K6" s="4">
        <v>1006.4211940791603</v>
      </c>
      <c r="L6" s="4">
        <v>895.98050925855205</v>
      </c>
      <c r="M6" s="4">
        <v>832.64277230764083</v>
      </c>
      <c r="N6" s="4">
        <v>790.58639498134778</v>
      </c>
      <c r="O6" s="4">
        <v>741.13228289201572</v>
      </c>
    </row>
    <row r="7" spans="1:15" ht="18" x14ac:dyDescent="0.35">
      <c r="A7" s="2" t="s">
        <v>18</v>
      </c>
      <c r="B7" s="4">
        <v>102.83750038917219</v>
      </c>
      <c r="C7" s="4">
        <v>116.38365736694384</v>
      </c>
      <c r="D7" s="4">
        <v>122.42981075354817</v>
      </c>
      <c r="E7" s="4">
        <v>124.24672292712229</v>
      </c>
      <c r="F7" s="4">
        <v>126.71109154320536</v>
      </c>
      <c r="G7" s="4">
        <v>116.15314747205211</v>
      </c>
      <c r="H7" s="4">
        <v>104.51935421648329</v>
      </c>
      <c r="I7" s="4">
        <v>93.63598744548807</v>
      </c>
      <c r="J7" s="4">
        <v>82.758212138333846</v>
      </c>
      <c r="K7" s="4">
        <v>73.898714089742242</v>
      </c>
      <c r="L7" s="4">
        <v>65.984938353634931</v>
      </c>
      <c r="M7" s="4">
        <v>56.971304168353839</v>
      </c>
      <c r="N7" s="4">
        <v>49.389234982825862</v>
      </c>
      <c r="O7" s="4">
        <v>42.901633333707991</v>
      </c>
    </row>
    <row r="8" spans="1:15" ht="18" x14ac:dyDescent="0.35">
      <c r="A8" s="2" t="s">
        <v>17</v>
      </c>
      <c r="B8" s="4">
        <v>20.991170670145415</v>
      </c>
      <c r="C8" s="4">
        <v>20.024296016664607</v>
      </c>
      <c r="D8" s="4">
        <v>17.784910609902859</v>
      </c>
      <c r="E8" s="4">
        <v>61.035760051672241</v>
      </c>
      <c r="F8" s="4">
        <v>106.41196653844987</v>
      </c>
      <c r="G8" s="4">
        <v>109.75784741266526</v>
      </c>
      <c r="H8" s="4">
        <v>106.81092849465432</v>
      </c>
      <c r="I8" s="4">
        <v>111.29824499394346</v>
      </c>
      <c r="J8" s="4">
        <v>101.88791853479897</v>
      </c>
      <c r="K8" s="4">
        <v>87.48166399380699</v>
      </c>
      <c r="L8" s="4">
        <v>77.299588890264744</v>
      </c>
      <c r="M8" s="4">
        <v>69.600869003654282</v>
      </c>
      <c r="N8" s="4">
        <v>62.298660314438862</v>
      </c>
      <c r="O8" s="4">
        <v>56.834524370698304</v>
      </c>
    </row>
    <row r="9" spans="1:15" ht="18" x14ac:dyDescent="0.35">
      <c r="A9" s="2" t="s">
        <v>21</v>
      </c>
      <c r="B9" s="4">
        <v>0</v>
      </c>
      <c r="C9" s="4">
        <v>0</v>
      </c>
      <c r="D9" s="4">
        <v>0</v>
      </c>
      <c r="E9" s="4">
        <v>0</v>
      </c>
      <c r="F9" s="4">
        <v>64.576374357588179</v>
      </c>
      <c r="G9" s="4">
        <v>112.6466107541161</v>
      </c>
      <c r="H9" s="4">
        <v>134.42345822485029</v>
      </c>
      <c r="I9" s="4">
        <v>152.32711080310989</v>
      </c>
      <c r="J9" s="4">
        <v>168.19871898411648</v>
      </c>
      <c r="K9" s="4">
        <v>182.26924862864848</v>
      </c>
      <c r="L9" s="4">
        <v>194.74489361409925</v>
      </c>
      <c r="M9" s="4">
        <v>205.80900988352161</v>
      </c>
      <c r="N9" s="4">
        <v>215.15655781947828</v>
      </c>
      <c r="O9" s="4">
        <v>219.78718055867307</v>
      </c>
    </row>
    <row r="10" spans="1:15" ht="18" x14ac:dyDescent="0.35">
      <c r="A10" s="2" t="s">
        <v>22</v>
      </c>
      <c r="B10" s="4">
        <v>53.617981684358369</v>
      </c>
      <c r="C10" s="4">
        <v>150.00216717808956</v>
      </c>
      <c r="D10" s="4">
        <v>145.40287331113348</v>
      </c>
      <c r="E10" s="4">
        <v>180.48264842313216</v>
      </c>
      <c r="F10" s="4">
        <v>175.89310038067794</v>
      </c>
      <c r="G10" s="4">
        <v>205.3124700280444</v>
      </c>
      <c r="H10" s="4">
        <v>207.16175829854691</v>
      </c>
      <c r="I10" s="4">
        <v>188.58644751392319</v>
      </c>
      <c r="J10" s="4">
        <v>163.97635871342052</v>
      </c>
      <c r="K10" s="4">
        <v>145.8507331343217</v>
      </c>
      <c r="L10" s="4">
        <v>138.30043651760943</v>
      </c>
      <c r="M10" s="4">
        <v>124.96636591651374</v>
      </c>
      <c r="N10" s="4">
        <v>112.20241203560195</v>
      </c>
      <c r="O10" s="4">
        <v>102.19561166837717</v>
      </c>
    </row>
    <row r="11" spans="1:15" ht="18" x14ac:dyDescent="0.35">
      <c r="A11" s="2" t="s">
        <v>23</v>
      </c>
      <c r="B11" s="4">
        <v>27.496977274739425</v>
      </c>
      <c r="C11" s="4">
        <v>34.468371932075051</v>
      </c>
      <c r="D11" s="4">
        <v>33.67707233092009</v>
      </c>
      <c r="E11" s="4">
        <v>29.680829852710168</v>
      </c>
      <c r="F11" s="4">
        <v>25.107540566014691</v>
      </c>
      <c r="G11" s="4">
        <v>21.735701547954513</v>
      </c>
      <c r="H11" s="4">
        <v>19.10488064080559</v>
      </c>
      <c r="I11" s="4">
        <v>17.260281597343866</v>
      </c>
      <c r="J11" s="4">
        <v>16.355820645979392</v>
      </c>
      <c r="K11" s="4">
        <v>15.4635478935653</v>
      </c>
      <c r="L11" s="4">
        <v>14.786138227033254</v>
      </c>
      <c r="M11" s="4">
        <v>14.191561563741425</v>
      </c>
      <c r="N11" s="4">
        <v>13.75344418929687</v>
      </c>
      <c r="O11" s="4">
        <v>12.03029455042725</v>
      </c>
    </row>
    <row r="12" spans="1:15" ht="18" x14ac:dyDescent="0.35">
      <c r="A12" s="2" t="s">
        <v>24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68.765934944152832</v>
      </c>
      <c r="L12" s="4">
        <v>104.90774822235107</v>
      </c>
      <c r="M12" s="4">
        <v>206.19818687438965</v>
      </c>
      <c r="N12" s="4">
        <v>251.56432342529297</v>
      </c>
      <c r="O12" s="4">
        <v>237.9661750793457</v>
      </c>
    </row>
    <row r="13" spans="1:15" ht="18" x14ac:dyDescent="0.35">
      <c r="A13" s="2" t="s">
        <v>25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3.4072603079999997</v>
      </c>
      <c r="H13" s="4">
        <v>24.071917773999999</v>
      </c>
      <c r="I13" s="4">
        <v>47.038630333</v>
      </c>
      <c r="J13" s="4">
        <v>65.393562091000007</v>
      </c>
      <c r="K13" s="4">
        <v>74.983971558000007</v>
      </c>
      <c r="L13" s="4">
        <v>70.06383507000001</v>
      </c>
      <c r="M13" s="4">
        <v>59.472053552000006</v>
      </c>
      <c r="N13" s="4">
        <v>46.227533162999997</v>
      </c>
      <c r="O13" s="4">
        <v>35.777533410000004</v>
      </c>
    </row>
    <row r="14" spans="1:15" ht="18" x14ac:dyDescent="0.35">
      <c r="A14" s="2" t="s">
        <v>26</v>
      </c>
      <c r="B14" s="4">
        <v>0</v>
      </c>
      <c r="C14" s="4">
        <v>0</v>
      </c>
      <c r="D14" s="4">
        <v>0</v>
      </c>
      <c r="E14" s="4">
        <v>0</v>
      </c>
      <c r="F14" s="4">
        <v>0.95890408800000004</v>
      </c>
      <c r="G14" s="4">
        <v>2.8767123219999999</v>
      </c>
      <c r="H14" s="4">
        <v>5.0958905220000004</v>
      </c>
      <c r="I14" s="4">
        <v>7.424657345</v>
      </c>
      <c r="J14" s="4">
        <v>8.2465753559999992</v>
      </c>
      <c r="K14" s="4">
        <v>7.7260274889999998</v>
      </c>
      <c r="L14" s="4">
        <v>7.0684933660000002</v>
      </c>
      <c r="M14" s="4">
        <v>6.0547947879999997</v>
      </c>
      <c r="N14" s="4">
        <v>5.0136985779999996</v>
      </c>
      <c r="O14" s="4">
        <v>4.1643834110000002</v>
      </c>
    </row>
    <row r="15" spans="1:15" ht="18" x14ac:dyDescent="0.35">
      <c r="A15" s="2" t="s">
        <v>27</v>
      </c>
      <c r="B15" s="4">
        <v>4.5689451119999998</v>
      </c>
      <c r="C15" s="4">
        <v>7.9452055250000004</v>
      </c>
      <c r="D15" s="4">
        <v>11.424657510999999</v>
      </c>
      <c r="E15" s="4">
        <v>13.698630138999999</v>
      </c>
      <c r="F15" s="4">
        <v>21.095890350299527</v>
      </c>
      <c r="G15" s="4">
        <v>56.821917150702134</v>
      </c>
      <c r="H15" s="4">
        <v>80.821917274702145</v>
      </c>
      <c r="I15" s="4">
        <v>86.136985161702142</v>
      </c>
      <c r="J15" s="4">
        <v>96.43835552170215</v>
      </c>
      <c r="K15" s="4">
        <v>94.876710862001673</v>
      </c>
      <c r="L15" s="4">
        <v>86.821918086404281</v>
      </c>
      <c r="M15" s="4">
        <v>73.863012917001669</v>
      </c>
      <c r="N15" s="4">
        <v>59.78082241170214</v>
      </c>
      <c r="O15" s="4">
        <v>47.205479245000006</v>
      </c>
    </row>
    <row r="16" spans="1:15" ht="18" x14ac:dyDescent="0.35">
      <c r="A16" s="2" t="s">
        <v>28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1.1599999999999999</v>
      </c>
      <c r="I16" s="4">
        <v>42.389999999999922</v>
      </c>
      <c r="J16" s="4">
        <v>81.790000076293907</v>
      </c>
      <c r="K16" s="4">
        <v>76.410000000000011</v>
      </c>
      <c r="L16" s="4">
        <v>89.468056545257568</v>
      </c>
      <c r="M16" s="4">
        <v>104.30199575424194</v>
      </c>
      <c r="N16" s="4">
        <v>120.26760913848878</v>
      </c>
      <c r="O16" s="4">
        <v>126.00600044250488</v>
      </c>
    </row>
    <row r="17" spans="1:15" ht="18" x14ac:dyDescent="0.35">
      <c r="A17" s="2" t="s">
        <v>29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5.8294518947601297</v>
      </c>
      <c r="H17" s="4">
        <v>50.855205688476502</v>
      </c>
      <c r="I17" s="4">
        <v>96.008766822814891</v>
      </c>
      <c r="J17" s="4">
        <v>96.78095924377439</v>
      </c>
      <c r="K17" s="4">
        <v>77.877123222351003</v>
      </c>
      <c r="L17" s="4">
        <v>62.612466354370106</v>
      </c>
      <c r="M17" s="4">
        <v>51.152191467285149</v>
      </c>
      <c r="N17" s="4">
        <v>42.333698577880845</v>
      </c>
      <c r="O17" s="4">
        <v>35.179589099884033</v>
      </c>
    </row>
    <row r="18" spans="1:15" ht="18" x14ac:dyDescent="0.35">
      <c r="A18" s="2" t="s">
        <v>16</v>
      </c>
      <c r="B18" s="4">
        <v>0</v>
      </c>
      <c r="C18" s="4">
        <v>0</v>
      </c>
      <c r="D18" s="4">
        <v>1.2657534246575342</v>
      </c>
      <c r="E18" s="4">
        <v>30.757030410958905</v>
      </c>
      <c r="F18" s="4">
        <v>73.67798367123288</v>
      </c>
      <c r="G18" s="4">
        <v>100.94343578082191</v>
      </c>
      <c r="H18" s="4">
        <v>126.48673904109589</v>
      </c>
      <c r="I18" s="4">
        <v>149.4853853150685</v>
      </c>
      <c r="J18" s="4">
        <v>147.32092041095888</v>
      </c>
      <c r="K18" s="4">
        <v>142.35584600000001</v>
      </c>
      <c r="L18" s="4">
        <v>131.6494497260274</v>
      </c>
      <c r="M18" s="4">
        <v>123.34131558904109</v>
      </c>
      <c r="N18" s="4">
        <v>110.56526495890411</v>
      </c>
      <c r="O18" s="4">
        <v>96.153915095890412</v>
      </c>
    </row>
    <row r="19" spans="1:15" ht="18" x14ac:dyDescent="0.35">
      <c r="A19" s="2" t="s">
        <v>19</v>
      </c>
      <c r="B19" s="4">
        <v>0</v>
      </c>
      <c r="C19" s="4">
        <v>0</v>
      </c>
      <c r="D19" s="4">
        <v>0</v>
      </c>
      <c r="E19" s="4">
        <v>0</v>
      </c>
      <c r="F19" s="4">
        <v>1.379882334098707</v>
      </c>
      <c r="G19" s="4">
        <v>11.001912989111638</v>
      </c>
      <c r="H19" s="4">
        <v>23.896568918184787</v>
      </c>
      <c r="I19" s="4">
        <v>51.494756093114745</v>
      </c>
      <c r="J19" s="4">
        <v>89.871449913008234</v>
      </c>
      <c r="K19" s="4">
        <v>127.90271059940622</v>
      </c>
      <c r="L19" s="4">
        <v>168.76086103876338</v>
      </c>
      <c r="M19" s="4">
        <v>196.5267802568888</v>
      </c>
      <c r="N19" s="4">
        <v>211.98566716523629</v>
      </c>
      <c r="O19" s="4">
        <v>223.93644969171265</v>
      </c>
    </row>
    <row r="20" spans="1:15" ht="18" x14ac:dyDescent="0.35">
      <c r="A20" s="2" t="s">
        <v>20</v>
      </c>
      <c r="B20" s="4">
        <v>0</v>
      </c>
      <c r="C20" s="4">
        <v>0</v>
      </c>
      <c r="D20" s="4">
        <v>7.7241938377429487E-2</v>
      </c>
      <c r="E20" s="4">
        <v>10.734515088540423</v>
      </c>
      <c r="F20" s="4">
        <v>39.865740772595203</v>
      </c>
      <c r="G20" s="4">
        <v>79.35290300429169</v>
      </c>
      <c r="H20" s="4">
        <v>123.67429666450217</v>
      </c>
      <c r="I20" s="4">
        <v>171.83908294243756</v>
      </c>
      <c r="J20" s="4">
        <v>225.14346519189004</v>
      </c>
      <c r="K20" s="4">
        <v>283.13625501502435</v>
      </c>
      <c r="L20" s="4">
        <v>339.25643563224548</v>
      </c>
      <c r="M20" s="4">
        <v>392.81808933323657</v>
      </c>
      <c r="N20" s="4">
        <v>446.63837322361564</v>
      </c>
      <c r="O20" s="4">
        <v>499.88785695756536</v>
      </c>
    </row>
    <row r="21" spans="1:15" ht="18" x14ac:dyDescent="0.35">
      <c r="A21" s="1" t="s">
        <v>30</v>
      </c>
      <c r="B21" s="5">
        <f>SUM(B5:B20)</f>
        <v>1894.9725294043626</v>
      </c>
      <c r="C21" s="5">
        <f t="shared" ref="C21:O21" si="0">SUM(C5:C20)</f>
        <v>2053.8450153317735</v>
      </c>
      <c r="D21" s="5">
        <f t="shared" si="0"/>
        <v>2043.9459126095742</v>
      </c>
      <c r="E21" s="5">
        <f t="shared" si="0"/>
        <v>2170.6220365342506</v>
      </c>
      <c r="F21" s="5">
        <f t="shared" si="0"/>
        <v>2348.5907251575986</v>
      </c>
      <c r="G21" s="5">
        <f t="shared" si="0"/>
        <v>2496.3998199139101</v>
      </c>
      <c r="H21" s="5">
        <f t="shared" si="0"/>
        <v>2678.2935928264228</v>
      </c>
      <c r="I21" s="5">
        <f t="shared" si="0"/>
        <v>2821.9135760531217</v>
      </c>
      <c r="J21" s="5">
        <f t="shared" si="0"/>
        <v>2803.0463317952167</v>
      </c>
      <c r="K21" s="5">
        <f t="shared" si="0"/>
        <v>2726.6892814849707</v>
      </c>
      <c r="L21" s="5">
        <f t="shared" si="0"/>
        <v>2706.4226522322742</v>
      </c>
      <c r="M21" s="5">
        <f t="shared" si="0"/>
        <v>2771.1001533782251</v>
      </c>
      <c r="N21" s="5">
        <f t="shared" si="0"/>
        <v>2786.7720390202967</v>
      </c>
      <c r="O21" s="5">
        <f t="shared" si="0"/>
        <v>2732.3060594820822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7BC9-1618-460A-9C6F-51E2732ED5A5}">
  <dimension ref="A2:O28"/>
  <sheetViews>
    <sheetView tabSelected="1" workbookViewId="0">
      <selection activeCell="A11" sqref="A11"/>
    </sheetView>
  </sheetViews>
  <sheetFormatPr baseColWidth="10" defaultRowHeight="15" x14ac:dyDescent="0.25"/>
  <cols>
    <col min="1" max="1" width="54.42578125" bestFit="1" customWidth="1"/>
    <col min="2" max="3" width="8.85546875" bestFit="1" customWidth="1"/>
    <col min="4" max="4" width="9.28515625" bestFit="1" customWidth="1"/>
    <col min="5" max="5" width="8.5703125" bestFit="1" customWidth="1"/>
    <col min="6" max="6" width="9.140625" bestFit="1" customWidth="1"/>
    <col min="7" max="9" width="8.85546875" bestFit="1" customWidth="1"/>
    <col min="10" max="10" width="9" bestFit="1" customWidth="1"/>
    <col min="11" max="12" width="9.140625" bestFit="1" customWidth="1"/>
    <col min="13" max="13" width="8.7109375" bestFit="1" customWidth="1"/>
    <col min="14" max="14" width="8.42578125" bestFit="1" customWidth="1"/>
    <col min="15" max="15" width="9.140625" bestFit="1" customWidth="1"/>
  </cols>
  <sheetData>
    <row r="2" spans="1:15" ht="20.25" x14ac:dyDescent="0.4">
      <c r="A2" s="6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x14ac:dyDescent="0.35">
      <c r="A3" s="3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x14ac:dyDescent="0.3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18" x14ac:dyDescent="0.35">
      <c r="A5" s="2" t="s">
        <v>35</v>
      </c>
      <c r="B5" s="4">
        <v>0</v>
      </c>
      <c r="C5" s="4">
        <v>0</v>
      </c>
      <c r="D5" s="4">
        <v>0</v>
      </c>
      <c r="E5" s="4">
        <v>48.106505402710873</v>
      </c>
      <c r="F5" s="4">
        <v>529.17256252455604</v>
      </c>
      <c r="G5" s="4">
        <v>800.01591174982389</v>
      </c>
      <c r="H5" s="4">
        <v>953.17933058103756</v>
      </c>
      <c r="I5" s="4">
        <v>1014.5211756248982</v>
      </c>
      <c r="J5" s="4">
        <v>1040.0348842116223</v>
      </c>
      <c r="K5" s="4">
        <v>955.0717219304745</v>
      </c>
      <c r="L5" s="4">
        <v>849.94949779348383</v>
      </c>
      <c r="M5" s="4">
        <v>782.12106766784905</v>
      </c>
      <c r="N5" s="4">
        <v>746.86665872497838</v>
      </c>
      <c r="O5" s="4">
        <v>778.22314981578165</v>
      </c>
    </row>
    <row r="6" spans="1:15" ht="18" x14ac:dyDescent="0.35">
      <c r="A6" s="2" t="s">
        <v>36</v>
      </c>
      <c r="B6" s="4">
        <v>3318.8726741383998</v>
      </c>
      <c r="C6" s="4">
        <v>3368.015567547217</v>
      </c>
      <c r="D6" s="4">
        <v>3551.6677060095794</v>
      </c>
      <c r="E6" s="4">
        <v>3503.3112908091998</v>
      </c>
      <c r="F6" s="4">
        <v>3429.4068819631971</v>
      </c>
      <c r="G6" s="4">
        <v>3279.8645782985514</v>
      </c>
      <c r="H6" s="4">
        <v>3102.9548850496876</v>
      </c>
      <c r="I6" s="4">
        <v>2977.3574586705827</v>
      </c>
      <c r="J6" s="4">
        <v>2656.4368954420465</v>
      </c>
      <c r="K6" s="4">
        <v>2307.9816557814479</v>
      </c>
      <c r="L6" s="4">
        <v>1986.0138134142226</v>
      </c>
      <c r="M6" s="4">
        <v>1810.7451757252513</v>
      </c>
      <c r="N6" s="4">
        <v>1635.6971386870464</v>
      </c>
      <c r="O6" s="4">
        <v>1552.990485594416</v>
      </c>
    </row>
    <row r="7" spans="1:15" ht="18" x14ac:dyDescent="0.35">
      <c r="A7" s="2" t="s">
        <v>18</v>
      </c>
      <c r="B7" s="4">
        <v>126.95130521001238</v>
      </c>
      <c r="C7" s="4">
        <v>117.95455603912444</v>
      </c>
      <c r="D7" s="4">
        <v>110.87180233721715</v>
      </c>
      <c r="E7" s="4">
        <v>98.876278527921016</v>
      </c>
      <c r="F7" s="4">
        <v>85.409268290413223</v>
      </c>
      <c r="G7" s="4">
        <v>73.765304518241351</v>
      </c>
      <c r="H7" s="4">
        <v>71.17982388647907</v>
      </c>
      <c r="I7" s="4">
        <v>64.940696856239612</v>
      </c>
      <c r="J7" s="4">
        <v>60.350542422871371</v>
      </c>
      <c r="K7" s="4">
        <v>54.831898284769998</v>
      </c>
      <c r="L7" s="4">
        <v>48.168761808823845</v>
      </c>
      <c r="M7" s="4">
        <v>32.108876711000121</v>
      </c>
      <c r="N7" s="4">
        <v>27.32727327979438</v>
      </c>
      <c r="O7" s="4">
        <v>23.686833767334168</v>
      </c>
    </row>
    <row r="8" spans="1:15" ht="18" x14ac:dyDescent="0.35">
      <c r="A8" s="2" t="s">
        <v>17</v>
      </c>
      <c r="B8" s="4">
        <v>85.604121427903365</v>
      </c>
      <c r="C8" s="4">
        <v>54.188130727421708</v>
      </c>
      <c r="D8" s="4">
        <v>48.224195579610537</v>
      </c>
      <c r="E8" s="4">
        <v>72.081117710865399</v>
      </c>
      <c r="F8" s="4">
        <v>115.21996562747145</v>
      </c>
      <c r="G8" s="4">
        <v>115.15286241111481</v>
      </c>
      <c r="H8" s="4">
        <v>107.78309097886971</v>
      </c>
      <c r="I8" s="4">
        <v>111.70873360737238</v>
      </c>
      <c r="J8" s="4">
        <v>101.42136493562631</v>
      </c>
      <c r="K8" s="4">
        <v>87.132811522412709</v>
      </c>
      <c r="L8" s="4">
        <v>76.43594050744251</v>
      </c>
      <c r="M8" s="4">
        <v>68.761249818992752</v>
      </c>
      <c r="N8" s="4">
        <v>60.228502521343373</v>
      </c>
      <c r="O8" s="4">
        <v>54.095972902100826</v>
      </c>
    </row>
    <row r="9" spans="1:15" ht="18" x14ac:dyDescent="0.35">
      <c r="A9" s="2" t="s">
        <v>21</v>
      </c>
      <c r="B9" s="4">
        <v>0</v>
      </c>
      <c r="C9" s="4">
        <v>0</v>
      </c>
      <c r="D9" s="4">
        <v>0</v>
      </c>
      <c r="E9" s="4">
        <v>0</v>
      </c>
      <c r="F9" s="4">
        <v>33.364702602895441</v>
      </c>
      <c r="G9" s="4">
        <v>82.172250444088078</v>
      </c>
      <c r="H9" s="4">
        <v>125.44339070643142</v>
      </c>
      <c r="I9" s="4">
        <v>163.80613709343859</v>
      </c>
      <c r="J9" s="4">
        <v>197.81726555992319</v>
      </c>
      <c r="K9" s="4">
        <v>227.97039505420489</v>
      </c>
      <c r="L9" s="4">
        <v>254.70315163400736</v>
      </c>
      <c r="M9" s="4">
        <v>278.40351993211385</v>
      </c>
      <c r="N9" s="4">
        <v>299.41547415348577</v>
      </c>
      <c r="O9" s="4">
        <v>318.04397032906229</v>
      </c>
    </row>
    <row r="10" spans="1:15" ht="18" x14ac:dyDescent="0.35">
      <c r="A10" s="2" t="s">
        <v>22</v>
      </c>
      <c r="B10" s="4">
        <v>57.166703670648985</v>
      </c>
      <c r="C10" s="4">
        <v>129.55003592815376</v>
      </c>
      <c r="D10" s="4">
        <v>121.15117173758776</v>
      </c>
      <c r="E10" s="4">
        <v>152.19142102277564</v>
      </c>
      <c r="F10" s="4">
        <v>143.00566157069252</v>
      </c>
      <c r="G10" s="4">
        <v>191.68850015027451</v>
      </c>
      <c r="H10" s="4">
        <v>194.01473693615097</v>
      </c>
      <c r="I10" s="4">
        <v>174.5572356499207</v>
      </c>
      <c r="J10" s="4">
        <v>151.67517671775755</v>
      </c>
      <c r="K10" s="4">
        <v>133.81333030844004</v>
      </c>
      <c r="L10" s="4">
        <v>119.86014254942336</v>
      </c>
      <c r="M10" s="4">
        <v>106.62656372305818</v>
      </c>
      <c r="N10" s="4">
        <v>93.582225918904271</v>
      </c>
      <c r="O10" s="4">
        <v>84.950754649440213</v>
      </c>
    </row>
    <row r="11" spans="1:15" ht="18" x14ac:dyDescent="0.35">
      <c r="A11" s="2" t="s">
        <v>23</v>
      </c>
      <c r="B11" s="4">
        <v>135.19769946164925</v>
      </c>
      <c r="C11" s="4">
        <v>162.66877862927151</v>
      </c>
      <c r="D11" s="4">
        <v>172.27145559344186</v>
      </c>
      <c r="E11" s="4">
        <v>142.49745141638991</v>
      </c>
      <c r="F11" s="4">
        <v>120.95609530098385</v>
      </c>
      <c r="G11" s="4">
        <v>109.05378043074784</v>
      </c>
      <c r="H11" s="4">
        <v>101.18358029725051</v>
      </c>
      <c r="I11" s="4">
        <v>98.312177020219977</v>
      </c>
      <c r="J11" s="4">
        <v>93.074788381714882</v>
      </c>
      <c r="K11" s="4">
        <v>89.249871280977132</v>
      </c>
      <c r="L11" s="4">
        <v>84.611117341706887</v>
      </c>
      <c r="M11" s="4">
        <v>80.327766624850966</v>
      </c>
      <c r="N11" s="4">
        <v>76.65009268357575</v>
      </c>
      <c r="O11" s="4">
        <v>39.0885081095808</v>
      </c>
    </row>
    <row r="12" spans="1:15" ht="18" x14ac:dyDescent="0.35">
      <c r="A12" s="2" t="s">
        <v>24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352.51886244140599</v>
      </c>
      <c r="L12" s="4">
        <v>765.63630925781206</v>
      </c>
      <c r="M12" s="4">
        <v>997.78910488281201</v>
      </c>
      <c r="N12" s="4">
        <v>1368.1576</v>
      </c>
      <c r="O12" s="4">
        <v>1460.0874000000001</v>
      </c>
    </row>
    <row r="13" spans="1:15" ht="18" x14ac:dyDescent="0.35">
      <c r="A13" s="2" t="s">
        <v>25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14.955144629999999</v>
      </c>
      <c r="H13" s="4">
        <v>47.453602889999999</v>
      </c>
      <c r="I13" s="4">
        <v>72.675726149999988</v>
      </c>
      <c r="J13" s="4">
        <v>89.715017110000005</v>
      </c>
      <c r="K13" s="4">
        <v>95.476579780000009</v>
      </c>
      <c r="L13" s="4">
        <v>88.647448519999998</v>
      </c>
      <c r="M13" s="4">
        <v>74.792941509999991</v>
      </c>
      <c r="N13" s="4">
        <v>58.857116070000004</v>
      </c>
      <c r="O13" s="4">
        <v>46.444960093999995</v>
      </c>
    </row>
    <row r="14" spans="1:15" ht="18" x14ac:dyDescent="0.35">
      <c r="A14" s="2" t="s">
        <v>26</v>
      </c>
      <c r="B14" s="4">
        <v>6.2721918129999992</v>
      </c>
      <c r="C14" s="4">
        <v>14.8409452356134</v>
      </c>
      <c r="D14" s="4">
        <v>19.895479730999998</v>
      </c>
      <c r="E14" s="4">
        <v>33.600958409</v>
      </c>
      <c r="F14" s="4">
        <v>64.787670133999995</v>
      </c>
      <c r="G14" s="4">
        <v>136.64383453400001</v>
      </c>
      <c r="H14" s="4">
        <v>212.05479632999999</v>
      </c>
      <c r="I14" s="4">
        <v>264.94520545</v>
      </c>
      <c r="J14" s="4">
        <v>298.54109502</v>
      </c>
      <c r="K14" s="4">
        <v>319.06848907</v>
      </c>
      <c r="L14" s="4">
        <v>320.65067911</v>
      </c>
      <c r="M14" s="4">
        <v>304.04794334999997</v>
      </c>
      <c r="N14" s="4">
        <v>269.17808104</v>
      </c>
      <c r="O14" s="4">
        <v>234.26712442000002</v>
      </c>
    </row>
    <row r="15" spans="1:15" ht="18" x14ac:dyDescent="0.35">
      <c r="A15" s="2" t="s">
        <v>27</v>
      </c>
      <c r="B15" s="4">
        <v>34.804425507961675</v>
      </c>
      <c r="C15" s="4">
        <v>26.07278058296167</v>
      </c>
      <c r="D15" s="4">
        <v>43.335616958999999</v>
      </c>
      <c r="E15" s="4">
        <v>33.513698231999996</v>
      </c>
      <c r="F15" s="4">
        <v>43.335616283999997</v>
      </c>
      <c r="G15" s="4">
        <v>58.150684634000001</v>
      </c>
      <c r="H15" s="4">
        <v>76.232876262000005</v>
      </c>
      <c r="I15" s="4">
        <v>85.849315254999993</v>
      </c>
      <c r="J15" s="4">
        <v>93.863013323999979</v>
      </c>
      <c r="K15" s="4">
        <v>99.616436590999982</v>
      </c>
      <c r="L15" s="4">
        <v>93.945204740999998</v>
      </c>
      <c r="M15" s="4">
        <v>78.452054636999989</v>
      </c>
      <c r="N15" s="4">
        <v>63.205480217999998</v>
      </c>
      <c r="O15" s="4">
        <v>51.308219189999996</v>
      </c>
    </row>
    <row r="16" spans="1:15" ht="18" x14ac:dyDescent="0.35">
      <c r="A16" s="2" t="s">
        <v>28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43.29</v>
      </c>
      <c r="I16" s="4">
        <v>212.67999994277946</v>
      </c>
      <c r="J16" s="4">
        <v>497.04999916076656</v>
      </c>
      <c r="K16" s="4">
        <v>788</v>
      </c>
      <c r="L16" s="4">
        <v>800.44634091258047</v>
      </c>
      <c r="M16" s="4">
        <v>857.54122448444366</v>
      </c>
      <c r="N16" s="4">
        <v>1100.805999417305</v>
      </c>
      <c r="O16" s="4">
        <v>1121.3704019498825</v>
      </c>
    </row>
    <row r="17" spans="1:15" ht="18" x14ac:dyDescent="0.35">
      <c r="A17" s="2" t="s">
        <v>29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6.1941095376014701</v>
      </c>
      <c r="H17" s="4">
        <v>46.032465400695799</v>
      </c>
      <c r="I17" s="4">
        <v>89.009040517806994</v>
      </c>
      <c r="J17" s="4">
        <v>90.241780567169201</v>
      </c>
      <c r="K17" s="4">
        <v>71.04000000000002</v>
      </c>
      <c r="L17" s="4">
        <v>55.67205521583557</v>
      </c>
      <c r="M17" s="4">
        <v>44.347945141792287</v>
      </c>
      <c r="N17" s="4">
        <v>35.797122983932496</v>
      </c>
      <c r="O17" s="4">
        <v>29.049041233062731</v>
      </c>
    </row>
    <row r="18" spans="1:15" ht="18" x14ac:dyDescent="0.35">
      <c r="A18" s="2" t="s">
        <v>16</v>
      </c>
      <c r="B18" s="4">
        <v>0</v>
      </c>
      <c r="C18" s="4">
        <v>0</v>
      </c>
      <c r="D18" s="4">
        <v>9.9778136986301377E-2</v>
      </c>
      <c r="E18" s="4">
        <v>3.2492466575342465</v>
      </c>
      <c r="F18" s="4">
        <v>8.369551232876713</v>
      </c>
      <c r="G18" s="4">
        <v>13.967885945205477</v>
      </c>
      <c r="H18" s="4">
        <v>37.616096575342468</v>
      </c>
      <c r="I18" s="4">
        <v>66.888088739726015</v>
      </c>
      <c r="J18" s="4">
        <v>60.526168328767113</v>
      </c>
      <c r="K18" s="4">
        <v>41.074950273972597</v>
      </c>
      <c r="L18" s="4">
        <v>30.244661780821918</v>
      </c>
      <c r="M18" s="4">
        <v>19.510438849315072</v>
      </c>
      <c r="N18" s="4">
        <v>15.540926109589043</v>
      </c>
      <c r="O18" s="4">
        <v>13.312472821917808</v>
      </c>
    </row>
    <row r="19" spans="1:15" ht="18" x14ac:dyDescent="0.35">
      <c r="A19" s="2" t="s">
        <v>19</v>
      </c>
      <c r="B19" s="4">
        <v>0</v>
      </c>
      <c r="C19" s="4">
        <v>0</v>
      </c>
      <c r="D19" s="4">
        <v>0</v>
      </c>
      <c r="E19" s="4">
        <v>0</v>
      </c>
      <c r="F19" s="4">
        <v>8.1186760750004741</v>
      </c>
      <c r="G19" s="4">
        <v>62.166989342708646</v>
      </c>
      <c r="H19" s="4">
        <v>107.70633119853517</v>
      </c>
      <c r="I19" s="4">
        <v>154.13559548992652</v>
      </c>
      <c r="J19" s="4">
        <v>196.58439129887969</v>
      </c>
      <c r="K19" s="4">
        <v>216.05432676611065</v>
      </c>
      <c r="L19" s="4">
        <v>246.23434236226333</v>
      </c>
      <c r="M19" s="4">
        <v>282.30898576684342</v>
      </c>
      <c r="N19" s="4">
        <v>349.1671834668544</v>
      </c>
      <c r="O19" s="4">
        <v>406.60735396934973</v>
      </c>
    </row>
    <row r="20" spans="1:15" ht="18" x14ac:dyDescent="0.35">
      <c r="A20" s="2" t="s">
        <v>20</v>
      </c>
      <c r="B20" s="4">
        <v>0</v>
      </c>
      <c r="C20" s="4">
        <v>0</v>
      </c>
      <c r="D20" s="4">
        <v>0.97216745952413708</v>
      </c>
      <c r="E20" s="4">
        <v>17.352530212649015</v>
      </c>
      <c r="F20" s="4">
        <v>46.616041190318882</v>
      </c>
      <c r="G20" s="4">
        <v>78.896754014376143</v>
      </c>
      <c r="H20" s="4">
        <v>103.32881253750729</v>
      </c>
      <c r="I20" s="4">
        <v>121.53013275451411</v>
      </c>
      <c r="J20" s="4">
        <v>141.28838292139778</v>
      </c>
      <c r="K20" s="4">
        <v>163.89642099985923</v>
      </c>
      <c r="L20" s="4">
        <v>221.68035161165818</v>
      </c>
      <c r="M20" s="4">
        <v>342.52488979819549</v>
      </c>
      <c r="N20" s="4">
        <v>512.44203884422348</v>
      </c>
      <c r="O20" s="4">
        <v>720.76990317405466</v>
      </c>
    </row>
    <row r="21" spans="1:15" ht="18" x14ac:dyDescent="0.35">
      <c r="A21" s="1" t="s">
        <v>30</v>
      </c>
      <c r="B21" s="5">
        <f>SUM(B5:B20)</f>
        <v>3764.8691212295757</v>
      </c>
      <c r="C21" s="5">
        <f t="shared" ref="C21:O21" si="0">SUM(C5:C20)</f>
        <v>3873.2907946897631</v>
      </c>
      <c r="D21" s="5">
        <f t="shared" si="0"/>
        <v>4068.4893735439473</v>
      </c>
      <c r="E21" s="5">
        <f t="shared" si="0"/>
        <v>4104.7804984010454</v>
      </c>
      <c r="F21" s="5">
        <f t="shared" si="0"/>
        <v>4627.7626927964066</v>
      </c>
      <c r="G21" s="5">
        <f t="shared" si="0"/>
        <v>5022.6885906407324</v>
      </c>
      <c r="H21" s="5">
        <f t="shared" si="0"/>
        <v>5329.4538196299873</v>
      </c>
      <c r="I21" s="5">
        <f t="shared" si="0"/>
        <v>5672.9167188224246</v>
      </c>
      <c r="J21" s="5">
        <f t="shared" si="0"/>
        <v>5768.6207654025438</v>
      </c>
      <c r="K21" s="5">
        <f t="shared" si="0"/>
        <v>6002.7977500850766</v>
      </c>
      <c r="L21" s="5">
        <f t="shared" si="0"/>
        <v>6042.8998185610817</v>
      </c>
      <c r="M21" s="5">
        <f t="shared" si="0"/>
        <v>6160.4097486235187</v>
      </c>
      <c r="N21" s="5">
        <f t="shared" si="0"/>
        <v>6712.9189141190327</v>
      </c>
      <c r="O21" s="5">
        <f t="shared" si="0"/>
        <v>6934.2965520199841</v>
      </c>
    </row>
    <row r="22" spans="1:15" ht="18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x14ac:dyDescent="0.35">
      <c r="A23" s="2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x14ac:dyDescent="0.35">
      <c r="A24" s="2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Aceite</vt:lpstr>
      <vt:lpstr>Gas</vt:lpstr>
      <vt:lpstr>Grafico Aceite</vt:lpstr>
      <vt:lpstr>Grafico 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Gerardo Velázquez Villa</dc:creator>
  <cp:lastModifiedBy>Pablo Gerardo Velázquez Villa</cp:lastModifiedBy>
  <dcterms:created xsi:type="dcterms:W3CDTF">2019-09-17T18:04:24Z</dcterms:created>
  <dcterms:modified xsi:type="dcterms:W3CDTF">2019-09-19T23:36:17Z</dcterms:modified>
</cp:coreProperties>
</file>