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RR_Recursos y reservas\2_Publicaciones\2019\"/>
    </mc:Choice>
  </mc:AlternateContent>
  <xr:revisionPtr revIDLastSave="0" documentId="13_ncr:1_{74AA95C2-1B33-4D87-895E-931D0B4E4032}" xr6:coauthVersionLast="44" xr6:coauthVersionMax="44" xr10:uidLastSave="{00000000-0000-0000-0000-000000000000}"/>
  <bookViews>
    <workbookView xWindow="25350" yWindow="-9855" windowWidth="26580" windowHeight="20415" xr2:uid="{837A298B-0C5A-4BB0-AC47-20A25248AD64}"/>
  </bookViews>
  <sheets>
    <sheet name="Contenido" sheetId="1" r:id="rId1"/>
    <sheet name="T1_evol_reservas" sheetId="2" r:id="rId2"/>
    <sheet name="T2_balance_reservas" sheetId="3" r:id="rId3"/>
    <sheet name="T3_dist_reservas" sheetId="4" r:id="rId4"/>
    <sheet name="T4_recursos_prospec" sheetId="5" r:id="rId5"/>
    <sheet name="T5_no_convencionales" sheetId="6" r:id="rId6"/>
  </sheets>
  <definedNames>
    <definedName name="_xlnm.Print_Area" localSheetId="0">Contenido!$A$1:$K$33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3" l="1"/>
  <c r="R20" i="3" l="1"/>
  <c r="Q20" i="3"/>
  <c r="P20" i="3"/>
  <c r="R18" i="3"/>
  <c r="Q18" i="3"/>
  <c r="P18" i="3"/>
  <c r="R17" i="3"/>
  <c r="Q17" i="3"/>
  <c r="P17" i="3"/>
  <c r="L20" i="3"/>
  <c r="K20" i="3"/>
  <c r="J20" i="3"/>
  <c r="L18" i="3"/>
  <c r="K18" i="3"/>
  <c r="J18" i="3"/>
  <c r="K17" i="3"/>
  <c r="J17" i="3"/>
  <c r="E20" i="3"/>
  <c r="F20" i="3"/>
  <c r="D20" i="3"/>
  <c r="E18" i="3"/>
  <c r="F18" i="3"/>
  <c r="D18" i="3"/>
  <c r="E17" i="3"/>
  <c r="F17" i="3"/>
  <c r="D17" i="3"/>
</calcChain>
</file>

<file path=xl/sharedStrings.xml><?xml version="1.0" encoding="utf-8"?>
<sst xmlns="http://schemas.openxmlformats.org/spreadsheetml/2006/main" count="219" uniqueCount="88">
  <si>
    <t xml:space="preserve">Tabla 1. </t>
  </si>
  <si>
    <t xml:space="preserve">Tabla 2. </t>
  </si>
  <si>
    <t>Balance de reservas 2018-2019</t>
  </si>
  <si>
    <t>Relación reservas/producción</t>
  </si>
  <si>
    <t>Tabla 3.</t>
  </si>
  <si>
    <t>Distribución de reservas por modalidad</t>
  </si>
  <si>
    <t>Reservas de hidrocarburos</t>
  </si>
  <si>
    <t>Recursos prospectivos</t>
  </si>
  <si>
    <t>año</t>
  </si>
  <si>
    <t>Posibles</t>
  </si>
  <si>
    <t>Probables</t>
  </si>
  <si>
    <t>Probadas</t>
  </si>
  <si>
    <t>1P</t>
  </si>
  <si>
    <t>2P</t>
  </si>
  <si>
    <t>3P</t>
  </si>
  <si>
    <t>unidades: MMMpc</t>
  </si>
  <si>
    <t>unidades: MMb</t>
  </si>
  <si>
    <t>unidades: MMbpce</t>
  </si>
  <si>
    <r>
      <t xml:space="preserve">Reservas de </t>
    </r>
    <r>
      <rPr>
        <sz val="9"/>
        <color rgb="FF002060"/>
        <rFont val="Montserrat SemiBold"/>
      </rPr>
      <t>petróleo crudo equivalente</t>
    </r>
  </si>
  <si>
    <r>
      <t xml:space="preserve">Reservas de </t>
    </r>
    <r>
      <rPr>
        <sz val="9"/>
        <color rgb="FF1AA8C7"/>
        <rFont val="Montserrat SemiBold"/>
      </rPr>
      <t>petróleo</t>
    </r>
  </si>
  <si>
    <r>
      <t xml:space="preserve">Reservas de </t>
    </r>
    <r>
      <rPr>
        <sz val="9"/>
        <color rgb="FFD24D9A"/>
        <rFont val="Montserrat SemiBold"/>
      </rPr>
      <t>gas natural</t>
    </r>
  </si>
  <si>
    <t>Asignaciones</t>
  </si>
  <si>
    <t>Asignaciones de Resguardo</t>
  </si>
  <si>
    <t>Adjudicado en Licitaciones</t>
  </si>
  <si>
    <t>Asociaciones</t>
  </si>
  <si>
    <t>Migración</t>
  </si>
  <si>
    <t>No Asignado</t>
  </si>
  <si>
    <r>
      <t xml:space="preserve">Distribución de reservas de </t>
    </r>
    <r>
      <rPr>
        <sz val="9"/>
        <color rgb="FF1AA8C7"/>
        <rFont val="Montserrat SemiBold"/>
      </rPr>
      <t>petróleo</t>
    </r>
  </si>
  <si>
    <r>
      <t xml:space="preserve">Distribución de reservas de </t>
    </r>
    <r>
      <rPr>
        <sz val="9"/>
        <color rgb="FFD24D9A"/>
        <rFont val="Montserrat SemiBold"/>
      </rPr>
      <t>gas natural</t>
    </r>
  </si>
  <si>
    <r>
      <t xml:space="preserve">Distribución de reservas de </t>
    </r>
    <r>
      <rPr>
        <sz val="9"/>
        <color rgb="FF002060"/>
        <rFont val="Montserrat SemiBold"/>
      </rPr>
      <t>petróleo crudo equivalente</t>
    </r>
  </si>
  <si>
    <r>
      <t xml:space="preserve">Balance de reservas de </t>
    </r>
    <r>
      <rPr>
        <sz val="9"/>
        <color rgb="FF002060"/>
        <rFont val="Montserrat SemiBold"/>
      </rPr>
      <t>petróleo crudo equivalente</t>
    </r>
  </si>
  <si>
    <t>Reservas 2019</t>
  </si>
  <si>
    <t>Descubrimientos</t>
  </si>
  <si>
    <t>Delimitación</t>
  </si>
  <si>
    <t>Desarrollo</t>
  </si>
  <si>
    <t>Revisiones</t>
  </si>
  <si>
    <t>Producción</t>
  </si>
  <si>
    <t>Reservas 2018</t>
  </si>
  <si>
    <t>Tasa de restitución</t>
  </si>
  <si>
    <t>Tasa de restitución integral</t>
  </si>
  <si>
    <t>Tasa de restitución descubrimientos</t>
  </si>
  <si>
    <t>al 1 de enero de 2019</t>
  </si>
  <si>
    <t>a octubre de 2019</t>
  </si>
  <si>
    <t xml:space="preserve">Tabla 4. </t>
  </si>
  <si>
    <t xml:space="preserve">Tabla 5. </t>
  </si>
  <si>
    <t>Recursos prospectivos no convencionales</t>
  </si>
  <si>
    <t>Burgos</t>
  </si>
  <si>
    <t>Cuencas del Sureste</t>
  </si>
  <si>
    <t>Golfo Profundo</t>
  </si>
  <si>
    <t>Plataforma de Yucatán</t>
  </si>
  <si>
    <t>Sabinas-Burro-Picachos</t>
  </si>
  <si>
    <t>Tampico-Misantla</t>
  </si>
  <si>
    <t>Veracruz</t>
  </si>
  <si>
    <t>Nacional</t>
  </si>
  <si>
    <t>En plays convencionales</t>
  </si>
  <si>
    <t>En plays no convencionales</t>
  </si>
  <si>
    <t>Aceite superligero</t>
  </si>
  <si>
    <t>Aceite ligero</t>
  </si>
  <si>
    <t>Aceite pesado</t>
  </si>
  <si>
    <t>Aceite extrapesado</t>
  </si>
  <si>
    <t>Gas húmedo</t>
  </si>
  <si>
    <t>Gas seco</t>
  </si>
  <si>
    <t>Sabinas - Burro - Picachos</t>
  </si>
  <si>
    <t>Cretácico Superior (Eagle Ford/Agua Nueva/Maltrata)</t>
  </si>
  <si>
    <t>Jurásico Superior Titoniano (La Casita/Pimienta)</t>
  </si>
  <si>
    <t>Jurásico Superior Oxfordiano (Santiago)</t>
  </si>
  <si>
    <t>Evolución de las reservas de hidrocarburos 2010-2019</t>
  </si>
  <si>
    <t>Notas:</t>
  </si>
  <si>
    <t>Unidades:</t>
  </si>
  <si>
    <r>
      <t xml:space="preserve">Balance de reservas de </t>
    </r>
    <r>
      <rPr>
        <sz val="9"/>
        <color rgb="FF1AA8C7"/>
        <rFont val="Montserrat SemiBold"/>
      </rPr>
      <t>petróleo</t>
    </r>
  </si>
  <si>
    <r>
      <t xml:space="preserve">Balance de reservas de </t>
    </r>
    <r>
      <rPr>
        <sz val="9"/>
        <color rgb="FFD24D9A"/>
        <rFont val="Montserrat SemiBold"/>
      </rPr>
      <t>gas natural</t>
    </r>
  </si>
  <si>
    <t>Tipo</t>
  </si>
  <si>
    <t>unidades: MMMbpce</t>
  </si>
  <si>
    <t>unidades: MMMMpc</t>
  </si>
  <si>
    <t>unidades: MMMb</t>
  </si>
  <si>
    <r>
      <t xml:space="preserve">Recursos por tipo de play de </t>
    </r>
    <r>
      <rPr>
        <sz val="9"/>
        <color rgb="FF002060"/>
        <rFont val="Montserrat SemiBold"/>
      </rPr>
      <t>petróleo crudo equivalente</t>
    </r>
  </si>
  <si>
    <r>
      <t xml:space="preserve">Recursos por tipo de play y calidad de </t>
    </r>
    <r>
      <rPr>
        <sz val="9"/>
        <color rgb="FF1AA8C7"/>
        <rFont val="Montserrat SemiBold"/>
      </rPr>
      <t>petróleo</t>
    </r>
  </si>
  <si>
    <r>
      <t xml:space="preserve">Recursos por tipo de play y calidad </t>
    </r>
    <r>
      <rPr>
        <sz val="9"/>
        <color rgb="FFD24D9A"/>
        <rFont val="Montserrat SemiBold"/>
      </rPr>
      <t>gas natural</t>
    </r>
  </si>
  <si>
    <r>
      <t xml:space="preserve">Recursos no convencionales de </t>
    </r>
    <r>
      <rPr>
        <sz val="9"/>
        <color rgb="FF002060"/>
        <rFont val="Montserrat SemiBold"/>
      </rPr>
      <t>petróleo crudo equivalente</t>
    </r>
  </si>
  <si>
    <r>
      <t xml:space="preserve">Recursos no convencionales </t>
    </r>
    <r>
      <rPr>
        <sz val="9"/>
        <color rgb="FFD24D9A"/>
        <rFont val="Montserrat SemiBold"/>
      </rPr>
      <t>gas natural</t>
    </r>
  </si>
  <si>
    <t>Cinturón Plegado de Chiapas</t>
  </si>
  <si>
    <t>Plays convencionales</t>
  </si>
  <si>
    <t>Plays no convencionales</t>
  </si>
  <si>
    <t>Total</t>
  </si>
  <si>
    <t>Recursos prospectivos por provincia petrolera e hidrocarburo</t>
  </si>
  <si>
    <t>Indicadores de reservas:</t>
  </si>
  <si>
    <r>
      <t xml:space="preserve">Recursos no convencionales de </t>
    </r>
    <r>
      <rPr>
        <sz val="9"/>
        <color rgb="FF1AA8C7"/>
        <rFont val="Montserrat SemiBold"/>
      </rPr>
      <t>petróleo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</si>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</sst>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rgb="FF0070C0"/>
      <name val="Montserrat SemiBold"/>
    </font>
    <font>
      <sz val="9"/>
      <color theme="1"/>
      <name val="Montserrat Light"/>
    </font>
    <font>
      <i/>
      <sz val="9"/>
      <color theme="1" tint="0.249977111117893"/>
      <name val="Montserrat Light"/>
    </font>
    <font>
      <sz val="11"/>
      <name val="Calibri"/>
      <family val="2"/>
      <scheme val="minor"/>
    </font>
    <font>
      <sz val="9"/>
      <name val="Montserrat"/>
    </font>
    <font>
      <i/>
      <sz val="9"/>
      <name val="Montserrat"/>
    </font>
    <font>
      <sz val="9"/>
      <color rgb="FF002060"/>
      <name val="Montserrat SemiBold"/>
    </font>
    <font>
      <sz val="9"/>
      <color rgb="FF1AA8C7"/>
      <name val="Montserrat SemiBold"/>
    </font>
    <font>
      <sz val="9"/>
      <color rgb="FFD24D9A"/>
      <name val="Montserrat SemiBold"/>
    </font>
    <font>
      <sz val="8"/>
      <color theme="1"/>
      <name val="Montserrat"/>
    </font>
    <font>
      <sz val="9"/>
      <color theme="1"/>
      <name val="Montserrat"/>
    </font>
    <font>
      <sz val="8"/>
      <color theme="1" tint="0.249977111117893"/>
      <name val="Montserrat Ligh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1"/>
      <color rgb="FF0070C0"/>
      <name val="Montserrat SemiBold"/>
    </font>
    <font>
      <sz val="10"/>
      <color theme="2" tint="-0.499984740745262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  <font>
      <b/>
      <sz val="11"/>
      <color theme="9" tint="-0.249977111117893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/>
    <xf numFmtId="0" fontId="5" fillId="0" borderId="1" xfId="0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Border="1"/>
    <xf numFmtId="0" fontId="18" fillId="0" borderId="0" xfId="0" applyFont="1"/>
    <xf numFmtId="166" fontId="7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16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0" fillId="0" borderId="0" xfId="2" applyFont="1"/>
    <xf numFmtId="0" fontId="16" fillId="0" borderId="0" xfId="0" applyFont="1" applyBorder="1"/>
    <xf numFmtId="0" fontId="21" fillId="0" borderId="0" xfId="0" applyFont="1" applyBorder="1"/>
    <xf numFmtId="166" fontId="13" fillId="0" borderId="0" xfId="0" applyNumberFormat="1" applyFont="1" applyAlignment="1">
      <alignment horizontal="center"/>
    </xf>
    <xf numFmtId="166" fontId="13" fillId="2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2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9" fontId="0" fillId="0" borderId="0" xfId="1" applyFont="1"/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E7C20"/>
      <color rgb="FFCD7C05"/>
      <color rgb="FFCA9708"/>
      <color rgb="FFF3AE03"/>
      <color rgb="FF1B8713"/>
      <color rgb="FFD24D9A"/>
      <color rgb="FF1AA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150936</xdr:rowOff>
    </xdr:from>
    <xdr:to>
      <xdr:col>1</xdr:col>
      <xdr:colOff>456988</xdr:colOff>
      <xdr:row>5</xdr:row>
      <xdr:rowOff>74736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9AEA-665F-4614-8A6D-E8AA96C1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31936"/>
          <a:ext cx="599863" cy="495300"/>
        </a:xfrm>
        <a:prstGeom prst="rect">
          <a:avLst/>
        </a:prstGeom>
      </xdr:spPr>
    </xdr:pic>
    <xdr:clientData/>
  </xdr:twoCellAnchor>
  <xdr:oneCellAnchor>
    <xdr:from>
      <xdr:col>1</xdr:col>
      <xdr:colOff>695326</xdr:colOff>
      <xdr:row>2</xdr:row>
      <xdr:rowOff>47625</xdr:rowOff>
    </xdr:from>
    <xdr:ext cx="6038850" cy="65517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3AAC6F-EF33-4071-835B-92674A79C4DD}"/>
            </a:ext>
          </a:extLst>
        </xdr:cNvPr>
        <xdr:cNvSpPr txBox="1"/>
      </xdr:nvSpPr>
      <xdr:spPr>
        <a:xfrm>
          <a:off x="1457326" y="428625"/>
          <a:ext cx="6038850" cy="6551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800">
              <a:latin typeface="Montserrat Light" panose="00000400000000000000" pitchFamily="2" charset="0"/>
            </a:rPr>
            <a:t>RESERVAS</a:t>
          </a:r>
          <a:r>
            <a:rPr lang="es-MX" sz="1800" baseline="0">
              <a:latin typeface="Montserrat Light" panose="00000400000000000000" pitchFamily="2" charset="0"/>
            </a:rPr>
            <a:t> DE HIDROCARBUROS </a:t>
          </a:r>
          <a:r>
            <a:rPr lang="es-MX" sz="1800">
              <a:latin typeface="Montserrat Light" panose="00000400000000000000" pitchFamily="2" charset="0"/>
            </a:rPr>
            <a:t>Y</a:t>
          </a:r>
          <a:r>
            <a:rPr lang="es-MX" sz="1800" baseline="0">
              <a:latin typeface="Montserrat Light" panose="00000400000000000000" pitchFamily="2" charset="0"/>
            </a:rPr>
            <a:t> RECURSOS PROSPECTIVOS</a:t>
          </a:r>
          <a:endParaRPr lang="es-MX" sz="1800"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13</xdr:col>
      <xdr:colOff>161925</xdr:colOff>
      <xdr:row>21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338CAD-41BE-44FB-85F7-08F0829D7073}"/>
            </a:ext>
          </a:extLst>
        </xdr:cNvPr>
        <xdr:cNvSpPr txBox="1"/>
      </xdr:nvSpPr>
      <xdr:spPr>
        <a:xfrm>
          <a:off x="93726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219075</xdr:colOff>
      <xdr:row>29</xdr:row>
      <xdr:rowOff>38101</xdr:rowOff>
    </xdr:from>
    <xdr:ext cx="5114925" cy="8953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7A2A051-8603-4983-ABBC-65F035A54F17}"/>
            </a:ext>
          </a:extLst>
        </xdr:cNvPr>
        <xdr:cNvSpPr txBox="1"/>
      </xdr:nvSpPr>
      <xdr:spPr>
        <a:xfrm>
          <a:off x="1743075" y="5981701"/>
          <a:ext cx="5114925" cy="89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s-MX" sz="9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Las definiciones utilizadas en este reporte son conforme a los Lineamientos que regulan el procedimiento de cuantificación y certificación de Reservas de la Nación. La CNH adopta el Petroleum Resources Management System, en su versión en inglés y que se encuentre vigente, como metodología de referencia para la estimación y consolidación de Reservas. </a:t>
          </a:r>
        </a:p>
      </xdr:txBody>
    </xdr:sp>
    <xdr:clientData/>
  </xdr:oneCellAnchor>
  <xdr:oneCellAnchor>
    <xdr:from>
      <xdr:col>2</xdr:col>
      <xdr:colOff>200025</xdr:colOff>
      <xdr:row>48</xdr:row>
      <xdr:rowOff>85725</xdr:rowOff>
    </xdr:from>
    <xdr:ext cx="5448300" cy="13239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F95E1E-C084-4319-A230-D9F93CF16857}"/>
            </a:ext>
          </a:extLst>
        </xdr:cNvPr>
        <xdr:cNvSpPr txBox="1"/>
      </xdr:nvSpPr>
      <xdr:spPr>
        <a:xfrm>
          <a:off x="1724025" y="9677400"/>
          <a:ext cx="5448300" cy="1323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MMMbpce</a:t>
          </a:r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miles de millones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9) de barriles de petróleo crudo equivalente.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i="0" baseline="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  <a:ea typeface="+mn-ea"/>
              <a:cs typeface="+mn-cs"/>
            </a:rPr>
            <a:t>MMbpce: </a:t>
          </a:r>
          <a:r>
            <a:rPr lang="es-MX" sz="900" b="0" i="0" baseline="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millones (10</a:t>
          </a:r>
          <a:r>
            <a:rPr lang="es-MX" sz="900" b="0" i="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baseline="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6) de barriles de petróleo crudo equivalente.</a:t>
          </a:r>
          <a:endParaRPr lang="es-MX" sz="900">
            <a:solidFill>
              <a:schemeClr val="bg2">
                <a:lumMod val="50000"/>
              </a:schemeClr>
            </a:solidFill>
            <a:effectLst/>
            <a:latin typeface="Montserrat Light" panose="00000400000000000000" pitchFamily="2" charset="0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MMMb: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miles de millones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9) de barriles.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i="0" baseline="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  <a:ea typeface="+mn-ea"/>
              <a:cs typeface="+mn-cs"/>
            </a:rPr>
            <a:t>MMb: </a:t>
          </a:r>
          <a:r>
            <a:rPr lang="es-MX" sz="900" b="0" i="0" baseline="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millones (10</a:t>
          </a:r>
          <a:r>
            <a:rPr lang="es-MX" sz="900" b="0" i="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baseline="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  <a:ea typeface="+mn-ea"/>
              <a:cs typeface="+mn-cs"/>
            </a:rPr>
            <a:t>6) de barriles.</a:t>
          </a:r>
          <a:endParaRPr lang="es-MX" sz="900">
            <a:solidFill>
              <a:schemeClr val="bg2">
                <a:lumMod val="50000"/>
              </a:schemeClr>
            </a:solidFill>
            <a:effectLst/>
            <a:latin typeface="Montserrat Light" panose="00000400000000000000" pitchFamily="2" charset="0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MMMMpc: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12) de pies cúbicos.</a:t>
          </a: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MMMpc: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miles de millones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^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9) de pies cúbicos.</a:t>
          </a:r>
          <a:endParaRPr lang="es-MX" sz="90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2</xdr:col>
      <xdr:colOff>228600</xdr:colOff>
      <xdr:row>36</xdr:row>
      <xdr:rowOff>114300</xdr:rowOff>
    </xdr:from>
    <xdr:ext cx="5095875" cy="181927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0329B6-87FB-4EDC-AE7C-717C58A91DAC}"/>
            </a:ext>
          </a:extLst>
        </xdr:cNvPr>
        <xdr:cNvSpPr txBox="1"/>
      </xdr:nvSpPr>
      <xdr:spPr>
        <a:xfrm>
          <a:off x="1752600" y="7410450"/>
          <a:ext cx="5095875" cy="1819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0" i="1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Tasa de restitución integral</a:t>
          </a:r>
        </a:p>
        <a:p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Para cada año, es el porcentaje del volumen de hidrocarburos extraido que se repone por la incorporación de descubrimientos, delimitación, desarrolo y revisiones a reservas.</a:t>
          </a:r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Tasa de restitución por descubrimientos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Para cada año, es el porcentaje del volumen de hidrocarburos extraido que se repone por la incorporación de descubrimientos a reservas.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Montserrat SemiBold" panose="00000700000000000000" pitchFamily="2" charset="0"/>
            <a:ea typeface="+mn-ea"/>
            <a:cs typeface="+mn-cs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Relación reservas/producción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Montserrat" panose="000005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Número de años en los que se agotarían las reservas estimadas al 1 de enero, suponiendo un ritmo de producción constante igual al observado en el último año.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Montserrat SemiBold" panose="00000700000000000000" pitchFamily="2" charset="0"/>
            <a:ea typeface="+mn-ea"/>
            <a:cs typeface="+mn-cs"/>
          </a:endParaRPr>
        </a:p>
        <a:p>
          <a:endParaRPr lang="es-MX" sz="90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152400</xdr:rowOff>
    </xdr:from>
    <xdr:to>
      <xdr:col>7</xdr:col>
      <xdr:colOff>719878</xdr:colOff>
      <xdr:row>3</xdr:row>
      <xdr:rowOff>72390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2F8112-36DB-4CE2-9667-CD983D87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76200</xdr:rowOff>
    </xdr:from>
    <xdr:ext cx="1767728" cy="6085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ABB2BA6-BBA9-48C0-A9BA-BB7E75C7C2AA}"/>
            </a:ext>
          </a:extLst>
        </xdr:cNvPr>
        <xdr:cNvSpPr txBox="1"/>
      </xdr:nvSpPr>
      <xdr:spPr>
        <a:xfrm>
          <a:off x="695325" y="76200"/>
          <a:ext cx="1767728" cy="60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Tabla 1.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Evolución de reservas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2010-2019</a:t>
          </a:r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1</xdr:row>
      <xdr:rowOff>28575</xdr:rowOff>
    </xdr:from>
    <xdr:to>
      <xdr:col>17</xdr:col>
      <xdr:colOff>685588</xdr:colOff>
      <xdr:row>3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734A4C-BBBC-4A46-85DE-1723603A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219075"/>
          <a:ext cx="599863" cy="501015"/>
        </a:xfrm>
        <a:prstGeom prst="rect">
          <a:avLst/>
        </a:prstGeom>
      </xdr:spPr>
    </xdr:pic>
    <xdr:clientData/>
  </xdr:twoCellAnchor>
  <xdr:oneCellAnchor>
    <xdr:from>
      <xdr:col>0</xdr:col>
      <xdr:colOff>670260</xdr:colOff>
      <xdr:row>0</xdr:row>
      <xdr:rowOff>161925</xdr:rowOff>
    </xdr:from>
    <xdr:ext cx="1678023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F0C8DEE-99DE-446B-9EA3-55FF38B66105}"/>
            </a:ext>
          </a:extLst>
        </xdr:cNvPr>
        <xdr:cNvSpPr txBox="1"/>
      </xdr:nvSpPr>
      <xdr:spPr>
        <a:xfrm>
          <a:off x="670260" y="161925"/>
          <a:ext cx="1678023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Tabla 2.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Balance de reservas</a:t>
          </a:r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 </a:t>
          </a:r>
        </a:p>
        <a:p>
          <a:pPr algn="l"/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2018-2019</a:t>
          </a:r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28575</xdr:rowOff>
    </xdr:from>
    <xdr:to>
      <xdr:col>4</xdr:col>
      <xdr:colOff>514138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0391F5-9B85-4FD7-8960-450DC385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21907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142875</xdr:rowOff>
    </xdr:from>
    <xdr:ext cx="1985352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20AE352-7163-4A9D-8D81-EA6AE39AB300}"/>
            </a:ext>
          </a:extLst>
        </xdr:cNvPr>
        <xdr:cNvSpPr txBox="1"/>
      </xdr:nvSpPr>
      <xdr:spPr>
        <a:xfrm>
          <a:off x="695325" y="142875"/>
          <a:ext cx="1985352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Tabla 3.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Distribución de reservas 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por modalidad</a:t>
          </a:r>
          <a:r>
            <a:rPr lang="es-MX"/>
            <a:t> </a:t>
          </a:r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</xdr:row>
      <xdr:rowOff>9525</xdr:rowOff>
    </xdr:from>
    <xdr:to>
      <xdr:col>11</xdr:col>
      <xdr:colOff>719878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8D208-EEE1-4658-B692-BFE3C716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0002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681990</xdr:colOff>
      <xdr:row>0</xdr:row>
      <xdr:rowOff>186690</xdr:rowOff>
    </xdr:from>
    <xdr:ext cx="2977097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3CE3FE-C63E-4D90-88A6-3B20C99B65D5}"/>
            </a:ext>
          </a:extLst>
        </xdr:cNvPr>
        <xdr:cNvSpPr txBox="1"/>
      </xdr:nvSpPr>
      <xdr:spPr>
        <a:xfrm>
          <a:off x="681990" y="186690"/>
          <a:ext cx="2977097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Tabla 4.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Recursos prospectivos 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por provincia</a:t>
          </a:r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petrolera</a:t>
          </a:r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e hidrocarburo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59877-B8EC-4E66-BC24-25DFF4E5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955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1819794" cy="60850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6D7F9A-92B5-4B91-979E-60511E739373}"/>
            </a:ext>
          </a:extLst>
        </xdr:cNvPr>
        <xdr:cNvSpPr txBox="1"/>
      </xdr:nvSpPr>
      <xdr:spPr>
        <a:xfrm>
          <a:off x="695325" y="123825"/>
          <a:ext cx="1819794" cy="60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Tabla 5.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Recursos prospectivos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no</a:t>
          </a:r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convencionales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342-1C96-4AC6-8D8A-F83864459CFF}">
  <sheetPr>
    <pageSetUpPr fitToPage="1"/>
  </sheetPr>
  <dimension ref="B7:N48"/>
  <sheetViews>
    <sheetView showGridLines="0" tabSelected="1" zoomScaleNormal="100" workbookViewId="0">
      <selection activeCell="N13" sqref="N13"/>
    </sheetView>
  </sheetViews>
  <sheetFormatPr baseColWidth="10" defaultRowHeight="15" x14ac:dyDescent="0.25"/>
  <cols>
    <col min="3" max="3" width="9" customWidth="1"/>
    <col min="4" max="4" width="3.42578125" customWidth="1"/>
  </cols>
  <sheetData>
    <row r="7" spans="2:14" ht="15.75" x14ac:dyDescent="0.3">
      <c r="B7" s="1"/>
      <c r="C7" s="1"/>
      <c r="D7" s="1"/>
      <c r="E7" s="1"/>
    </row>
    <row r="8" spans="2:14" ht="18" x14ac:dyDescent="0.35">
      <c r="C8" s="34" t="s">
        <v>6</v>
      </c>
      <c r="D8" s="6"/>
      <c r="E8" s="6"/>
      <c r="F8" s="6"/>
      <c r="G8" s="6"/>
      <c r="H8" s="29"/>
      <c r="I8" s="29"/>
      <c r="J8" s="29"/>
    </row>
    <row r="9" spans="2:14" ht="15.75" x14ac:dyDescent="0.3">
      <c r="C9" s="30" t="s">
        <v>41</v>
      </c>
      <c r="D9" s="4"/>
      <c r="E9" s="4"/>
      <c r="F9" s="5"/>
      <c r="G9" s="5"/>
      <c r="H9" s="5"/>
      <c r="I9" s="5"/>
      <c r="J9" s="5"/>
    </row>
    <row r="10" spans="2:14" ht="15.75" x14ac:dyDescent="0.3">
      <c r="F10" s="1"/>
      <c r="G10" s="1"/>
      <c r="H10" s="1"/>
      <c r="I10" s="1"/>
      <c r="J10" s="1"/>
    </row>
    <row r="11" spans="2:14" ht="10.5" customHeigh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2:14" ht="18" x14ac:dyDescent="0.25">
      <c r="B12" s="45"/>
      <c r="C12" s="51" t="s">
        <v>0</v>
      </c>
      <c r="D12" s="47" t="s">
        <v>66</v>
      </c>
      <c r="E12" s="47"/>
      <c r="F12" s="48"/>
      <c r="G12" s="48"/>
      <c r="H12" s="48"/>
      <c r="I12" s="48"/>
      <c r="J12" s="48"/>
      <c r="K12" s="45"/>
      <c r="L12" s="45"/>
      <c r="N12" t="s">
        <v>87</v>
      </c>
    </row>
    <row r="13" spans="2:14" ht="18" x14ac:dyDescent="0.25">
      <c r="B13" s="45"/>
      <c r="C13" s="49"/>
      <c r="D13" s="49"/>
      <c r="E13" s="47"/>
      <c r="F13" s="48"/>
      <c r="G13" s="48"/>
      <c r="H13" s="48"/>
      <c r="I13" s="48"/>
      <c r="J13" s="48"/>
      <c r="K13" s="45"/>
      <c r="L13" s="45"/>
    </row>
    <row r="14" spans="2:14" ht="18" x14ac:dyDescent="0.25">
      <c r="B14" s="48"/>
      <c r="C14" s="46" t="s">
        <v>1</v>
      </c>
      <c r="D14" s="47" t="s">
        <v>2</v>
      </c>
      <c r="E14" s="47"/>
      <c r="F14" s="48"/>
      <c r="G14" s="48"/>
      <c r="H14" s="48"/>
      <c r="I14" s="48"/>
      <c r="J14" s="48"/>
      <c r="K14" s="45"/>
      <c r="L14" s="45"/>
    </row>
    <row r="15" spans="2:14" x14ac:dyDescent="0.25">
      <c r="B15" s="48"/>
      <c r="C15" s="47"/>
      <c r="D15" s="47" t="s">
        <v>38</v>
      </c>
      <c r="E15" s="47"/>
      <c r="F15" s="48"/>
      <c r="G15" s="48"/>
      <c r="H15" s="48"/>
      <c r="I15" s="48"/>
      <c r="J15" s="48"/>
      <c r="K15" s="45"/>
      <c r="L15" s="45"/>
    </row>
    <row r="16" spans="2:14" x14ac:dyDescent="0.25">
      <c r="B16" s="48"/>
      <c r="C16" s="47"/>
      <c r="D16" s="47" t="s">
        <v>3</v>
      </c>
      <c r="E16" s="47"/>
      <c r="F16" s="48"/>
      <c r="G16" s="48"/>
      <c r="H16" s="48"/>
      <c r="I16" s="48"/>
      <c r="J16" s="48"/>
      <c r="K16" s="45"/>
      <c r="L16" s="45"/>
    </row>
    <row r="17" spans="2:13" ht="18" x14ac:dyDescent="0.25">
      <c r="B17" s="48"/>
      <c r="C17" s="49"/>
      <c r="D17" s="49"/>
      <c r="E17" s="47"/>
      <c r="F17" s="48"/>
      <c r="G17" s="48"/>
      <c r="H17" s="48"/>
      <c r="I17" s="48"/>
      <c r="J17" s="48"/>
      <c r="K17" s="45"/>
      <c r="L17" s="45"/>
    </row>
    <row r="18" spans="2:13" ht="18" x14ac:dyDescent="0.25">
      <c r="B18" s="48"/>
      <c r="C18" s="46" t="s">
        <v>4</v>
      </c>
      <c r="D18" s="47" t="s">
        <v>5</v>
      </c>
      <c r="E18" s="47"/>
      <c r="F18" s="48"/>
      <c r="G18" s="48"/>
      <c r="H18" s="48"/>
      <c r="I18" s="48"/>
      <c r="J18" s="48"/>
      <c r="K18" s="50"/>
      <c r="L18" s="50"/>
      <c r="M18" s="6"/>
    </row>
    <row r="19" spans="2:13" ht="15.75" x14ac:dyDescent="0.3"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</row>
    <row r="20" spans="2:13" ht="15.75" x14ac:dyDescent="0.3"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</row>
    <row r="21" spans="2:13" ht="18" x14ac:dyDescent="0.35">
      <c r="B21" s="1"/>
      <c r="C21" s="42" t="s">
        <v>7</v>
      </c>
      <c r="D21" s="1"/>
      <c r="E21" s="1"/>
      <c r="F21" s="1"/>
      <c r="G21" s="1"/>
      <c r="H21" s="1"/>
      <c r="I21" s="1"/>
      <c r="J21" s="1"/>
    </row>
    <row r="22" spans="2:13" ht="15.75" x14ac:dyDescent="0.3">
      <c r="B22" s="1"/>
      <c r="C22" s="30" t="s">
        <v>42</v>
      </c>
      <c r="D22" s="4"/>
      <c r="E22" s="4"/>
      <c r="F22" s="4"/>
      <c r="G22" s="4"/>
      <c r="H22" s="5"/>
      <c r="I22" s="5"/>
      <c r="J22" s="5"/>
    </row>
    <row r="23" spans="2:13" ht="18" x14ac:dyDescent="0.35">
      <c r="B23" s="1"/>
      <c r="C23" s="41"/>
      <c r="D23" s="6"/>
      <c r="E23" s="6"/>
      <c r="F23" s="6"/>
      <c r="G23" s="6"/>
      <c r="H23" s="29"/>
      <c r="I23" s="29"/>
      <c r="J23" s="29"/>
    </row>
    <row r="24" spans="2:13" ht="18" x14ac:dyDescent="0.35">
      <c r="B24" s="1"/>
      <c r="C24" s="40" t="s">
        <v>43</v>
      </c>
      <c r="D24" s="33" t="s">
        <v>84</v>
      </c>
      <c r="E24" s="33"/>
      <c r="F24" s="1"/>
      <c r="G24" s="1"/>
      <c r="H24" s="1"/>
      <c r="I24" s="1"/>
      <c r="J24" s="1"/>
    </row>
    <row r="25" spans="2:13" ht="15.75" x14ac:dyDescent="0.3">
      <c r="B25" s="1"/>
      <c r="C25" s="33"/>
      <c r="D25" s="33"/>
      <c r="E25" s="33"/>
      <c r="F25" s="1"/>
      <c r="G25" s="1"/>
      <c r="H25" s="1"/>
      <c r="I25" s="1"/>
      <c r="J25" s="1"/>
    </row>
    <row r="26" spans="2:13" ht="18" x14ac:dyDescent="0.35">
      <c r="B26" s="1"/>
      <c r="C26" s="40" t="s">
        <v>44</v>
      </c>
      <c r="D26" s="33" t="s">
        <v>45</v>
      </c>
      <c r="E26" s="33"/>
      <c r="F26" s="1"/>
      <c r="G26" s="1"/>
      <c r="H26" s="1"/>
      <c r="I26" s="1"/>
      <c r="J26" s="1"/>
    </row>
    <row r="27" spans="2:13" ht="15.75" x14ac:dyDescent="0.3">
      <c r="B27" s="1"/>
      <c r="C27" s="1"/>
      <c r="D27" s="31"/>
      <c r="E27" s="55"/>
      <c r="F27" s="55"/>
      <c r="G27" s="55"/>
      <c r="H27" s="55"/>
      <c r="I27" s="55"/>
      <c r="J27" s="55"/>
      <c r="K27" s="55"/>
    </row>
    <row r="28" spans="2:13" ht="15.75" x14ac:dyDescent="0.3">
      <c r="B28" s="1"/>
      <c r="C28" s="1"/>
      <c r="D28" s="31"/>
      <c r="E28" s="31"/>
      <c r="F28" s="1"/>
      <c r="G28" s="1"/>
      <c r="H28" s="1"/>
      <c r="I28" s="1"/>
      <c r="J28" s="1"/>
    </row>
    <row r="29" spans="2:13" ht="15.75" x14ac:dyDescent="0.3">
      <c r="B29" s="1"/>
      <c r="C29" s="35" t="s">
        <v>67</v>
      </c>
      <c r="D29" s="31"/>
      <c r="E29" s="31"/>
      <c r="F29" s="1"/>
      <c r="G29" s="1"/>
      <c r="H29" s="1"/>
      <c r="I29" s="1"/>
      <c r="J29" s="1"/>
    </row>
    <row r="30" spans="2:13" ht="15.75" x14ac:dyDescent="0.3">
      <c r="B30" s="1"/>
      <c r="C30" s="1"/>
      <c r="D30" s="31"/>
      <c r="E30" s="31"/>
      <c r="F30" s="1"/>
      <c r="G30" s="1"/>
      <c r="H30" s="1"/>
      <c r="I30" s="1"/>
      <c r="J30" s="1"/>
    </row>
    <row r="31" spans="2:13" x14ac:dyDescent="0.25">
      <c r="D31" s="31"/>
      <c r="E31" s="31"/>
    </row>
    <row r="32" spans="2:13" x14ac:dyDescent="0.25">
      <c r="D32" s="31"/>
      <c r="E32" s="31"/>
    </row>
    <row r="33" spans="3:5" x14ac:dyDescent="0.25">
      <c r="D33" s="31"/>
      <c r="E33" s="31"/>
    </row>
    <row r="34" spans="3:5" x14ac:dyDescent="0.25">
      <c r="D34" s="31"/>
      <c r="E34" s="31"/>
    </row>
    <row r="35" spans="3:5" x14ac:dyDescent="0.25">
      <c r="D35" s="31"/>
      <c r="E35" s="31"/>
    </row>
    <row r="36" spans="3:5" ht="15.75" x14ac:dyDescent="0.3">
      <c r="C36" s="35" t="s">
        <v>85</v>
      </c>
    </row>
    <row r="48" spans="3:5" ht="15.75" x14ac:dyDescent="0.3">
      <c r="C48" s="35" t="s">
        <v>68</v>
      </c>
    </row>
  </sheetData>
  <mergeCells count="1">
    <mergeCell ref="E27:K27"/>
  </mergeCells>
  <hyperlinks>
    <hyperlink ref="C12" location="T1_evol_reservas!A1" display="Tabla 1. " xr:uid="{A398C1DF-ED6A-475C-BAA8-6A3A3F8B9F5F}"/>
    <hyperlink ref="C14" location="T2_balance_reservas!A1" display="Tabla 2. " xr:uid="{D21D81A0-D27C-47FC-ACDF-D70163F0D43C}"/>
    <hyperlink ref="C18" location="T3_dist_reservas!A1" display="Tabla 3." xr:uid="{66A4F283-EFA6-4871-8804-2DAF6181F334}"/>
    <hyperlink ref="C24" location="T4_recursos_prospec!A1" display="Tabla 4. " xr:uid="{AA65F614-A59B-4492-AC03-A37BE974C976}"/>
    <hyperlink ref="C26" location="T5_no_convencionales!A1" display="Tabla 5. " xr:uid="{16E6224C-D12E-4172-A86A-2F01CB6FEB28}"/>
  </hyperlink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C297-4888-4B50-985C-EEACEA2108CD}">
  <dimension ref="A2:I47"/>
  <sheetViews>
    <sheetView showGridLines="0" workbookViewId="0">
      <selection activeCell="A8" sqref="A8"/>
    </sheetView>
  </sheetViews>
  <sheetFormatPr baseColWidth="10" defaultRowHeight="15" x14ac:dyDescent="0.25"/>
  <cols>
    <col min="1" max="1" width="11.42578125" style="7"/>
    <col min="2" max="5" width="11.42578125" style="8"/>
    <col min="6" max="6" width="11.42578125" style="7"/>
  </cols>
  <sheetData>
    <row r="2" spans="2:9" ht="15.75" x14ac:dyDescent="0.3">
      <c r="B2" s="2"/>
      <c r="D2" s="1"/>
    </row>
    <row r="3" spans="2:9" ht="15.75" x14ac:dyDescent="0.3">
      <c r="B3" s="2"/>
    </row>
    <row r="4" spans="2:9" x14ac:dyDescent="0.25">
      <c r="I4" s="12"/>
    </row>
    <row r="5" spans="2:9" x14ac:dyDescent="0.25">
      <c r="B5" s="8" t="s">
        <v>18</v>
      </c>
      <c r="I5" s="12"/>
    </row>
    <row r="6" spans="2:9" x14ac:dyDescent="0.25">
      <c r="B6" s="10" t="s">
        <v>17</v>
      </c>
      <c r="I6" s="12"/>
    </row>
    <row r="7" spans="2:9" x14ac:dyDescent="0.25">
      <c r="B7" s="16" t="s">
        <v>8</v>
      </c>
      <c r="C7" s="17" t="s">
        <v>11</v>
      </c>
      <c r="D7" s="17" t="s">
        <v>10</v>
      </c>
      <c r="E7" s="17" t="s">
        <v>9</v>
      </c>
      <c r="F7" s="18" t="s">
        <v>12</v>
      </c>
      <c r="G7" s="18" t="s">
        <v>13</v>
      </c>
      <c r="H7" s="18" t="s">
        <v>14</v>
      </c>
      <c r="I7" s="12"/>
    </row>
    <row r="8" spans="2:9" x14ac:dyDescent="0.25">
      <c r="B8" s="9">
        <v>2010</v>
      </c>
      <c r="C8" s="13">
        <v>13992.08</v>
      </c>
      <c r="D8" s="13">
        <v>14236.598</v>
      </c>
      <c r="E8" s="13">
        <v>14845.973</v>
      </c>
      <c r="F8" s="15">
        <v>13992.08</v>
      </c>
      <c r="G8" s="15">
        <v>28228.678</v>
      </c>
      <c r="H8" s="15">
        <v>43074.650999999998</v>
      </c>
      <c r="I8" s="12"/>
    </row>
    <row r="9" spans="2:9" x14ac:dyDescent="0.25">
      <c r="B9" s="9">
        <v>2011</v>
      </c>
      <c r="C9" s="13">
        <v>13796.022000000001</v>
      </c>
      <c r="D9" s="13">
        <v>15013.087</v>
      </c>
      <c r="E9" s="13">
        <v>14264.463</v>
      </c>
      <c r="F9" s="15">
        <v>13796.022000000001</v>
      </c>
      <c r="G9" s="15">
        <v>28809.109</v>
      </c>
      <c r="H9" s="15">
        <v>43073.572</v>
      </c>
      <c r="I9" s="12"/>
    </row>
    <row r="10" spans="2:9" x14ac:dyDescent="0.25">
      <c r="B10" s="9">
        <v>2012</v>
      </c>
      <c r="C10" s="13">
        <v>13810.6</v>
      </c>
      <c r="D10" s="13">
        <v>12352.4</v>
      </c>
      <c r="E10" s="13">
        <v>17674.900000000001</v>
      </c>
      <c r="F10" s="15">
        <v>13810.6</v>
      </c>
      <c r="G10" s="15">
        <v>26163</v>
      </c>
      <c r="H10" s="15">
        <v>43837.9</v>
      </c>
      <c r="I10" s="12"/>
    </row>
    <row r="11" spans="2:9" x14ac:dyDescent="0.25">
      <c r="B11" s="9">
        <v>2013</v>
      </c>
      <c r="C11" s="13">
        <v>13867.1</v>
      </c>
      <c r="D11" s="13">
        <v>12306.2</v>
      </c>
      <c r="E11" s="13">
        <v>18356.400000000001</v>
      </c>
      <c r="F11" s="15">
        <v>13867.1</v>
      </c>
      <c r="G11" s="15">
        <v>26173.300000000003</v>
      </c>
      <c r="H11" s="15">
        <v>44529.700000000004</v>
      </c>
      <c r="I11" s="12"/>
    </row>
    <row r="12" spans="2:9" x14ac:dyDescent="0.25">
      <c r="B12" s="9">
        <v>2014</v>
      </c>
      <c r="C12" s="13">
        <v>13437.3</v>
      </c>
      <c r="D12" s="13">
        <v>11377.7</v>
      </c>
      <c r="E12" s="13">
        <v>17343.599999999999</v>
      </c>
      <c r="F12" s="15">
        <v>13437.3</v>
      </c>
      <c r="G12" s="15">
        <v>24815</v>
      </c>
      <c r="H12" s="15">
        <v>42158.6</v>
      </c>
      <c r="I12" s="12"/>
    </row>
    <row r="13" spans="2:9" x14ac:dyDescent="0.25">
      <c r="B13" s="9">
        <v>2015</v>
      </c>
      <c r="C13" s="13">
        <v>13017.425999999999</v>
      </c>
      <c r="D13" s="13">
        <v>9966.1200000000008</v>
      </c>
      <c r="E13" s="13">
        <v>14421.281999999999</v>
      </c>
      <c r="F13" s="15">
        <v>13017.425999999999</v>
      </c>
      <c r="G13" s="15">
        <v>22983.546000000002</v>
      </c>
      <c r="H13" s="15">
        <v>37404.828000000001</v>
      </c>
      <c r="I13" s="12"/>
    </row>
    <row r="14" spans="2:9" x14ac:dyDescent="0.25">
      <c r="B14" s="9">
        <v>2016</v>
      </c>
      <c r="C14" s="13">
        <v>10242.68</v>
      </c>
      <c r="D14" s="13">
        <v>7549.56</v>
      </c>
      <c r="E14" s="13">
        <v>8348.07</v>
      </c>
      <c r="F14" s="15">
        <v>10242.68</v>
      </c>
      <c r="G14" s="15">
        <v>17792.240000000002</v>
      </c>
      <c r="H14" s="15">
        <v>26140.31</v>
      </c>
      <c r="I14" s="12"/>
    </row>
    <row r="15" spans="2:9" x14ac:dyDescent="0.25">
      <c r="B15" s="9">
        <v>2017</v>
      </c>
      <c r="C15" s="13">
        <v>9160.7250000000004</v>
      </c>
      <c r="D15" s="13">
        <v>7608.6</v>
      </c>
      <c r="E15" s="13">
        <v>9088.7279999999992</v>
      </c>
      <c r="F15" s="15">
        <v>9160.7250000000004</v>
      </c>
      <c r="G15" s="15">
        <v>16769.325000000001</v>
      </c>
      <c r="H15" s="15">
        <v>25858.053</v>
      </c>
      <c r="I15" s="12"/>
    </row>
    <row r="16" spans="2:9" x14ac:dyDescent="0.25">
      <c r="B16" s="9">
        <v>2018</v>
      </c>
      <c r="C16" s="13">
        <v>8483.7160000000003</v>
      </c>
      <c r="D16" s="13">
        <v>7678.25</v>
      </c>
      <c r="E16" s="13">
        <v>9304.8189999999995</v>
      </c>
      <c r="F16" s="15">
        <v>8483.7160000000003</v>
      </c>
      <c r="G16" s="15">
        <v>16161.966</v>
      </c>
      <c r="H16" s="15">
        <v>25466.785</v>
      </c>
      <c r="I16" s="12"/>
    </row>
    <row r="17" spans="2:9" x14ac:dyDescent="0.25">
      <c r="B17" s="9">
        <v>2019</v>
      </c>
      <c r="C17" s="13">
        <v>7897.26</v>
      </c>
      <c r="D17" s="13">
        <v>7938.9210000000003</v>
      </c>
      <c r="E17" s="13">
        <v>9269.9330000000009</v>
      </c>
      <c r="F17" s="15">
        <v>7897.26</v>
      </c>
      <c r="G17" s="15">
        <v>15836.181</v>
      </c>
      <c r="H17" s="15">
        <v>25106.114000000001</v>
      </c>
      <c r="I17" s="12"/>
    </row>
    <row r="18" spans="2:9" x14ac:dyDescent="0.25">
      <c r="C18" s="14"/>
      <c r="D18" s="14"/>
      <c r="E18" s="14"/>
      <c r="F18" s="11"/>
      <c r="G18" s="12"/>
      <c r="H18" s="12"/>
      <c r="I18" s="12"/>
    </row>
    <row r="19" spans="2:9" x14ac:dyDescent="0.25">
      <c r="C19" s="14"/>
      <c r="D19" s="14"/>
      <c r="E19" s="14"/>
      <c r="F19" s="11"/>
      <c r="G19" s="12"/>
      <c r="H19" s="12"/>
      <c r="I19" s="12"/>
    </row>
    <row r="20" spans="2:9" x14ac:dyDescent="0.25">
      <c r="B20" s="8" t="s">
        <v>19</v>
      </c>
      <c r="C20" s="14"/>
      <c r="D20" s="14"/>
      <c r="E20" s="14"/>
      <c r="F20" s="11"/>
      <c r="G20" s="12"/>
      <c r="H20" s="12"/>
      <c r="I20" s="12"/>
    </row>
    <row r="21" spans="2:9" x14ac:dyDescent="0.25">
      <c r="B21" s="10" t="s">
        <v>16</v>
      </c>
      <c r="C21" s="14"/>
      <c r="D21" s="14"/>
      <c r="E21" s="14"/>
      <c r="F21" s="11"/>
      <c r="G21" s="12"/>
      <c r="H21" s="12"/>
      <c r="I21" s="12"/>
    </row>
    <row r="22" spans="2:9" x14ac:dyDescent="0.25">
      <c r="B22" s="16" t="s">
        <v>8</v>
      </c>
      <c r="C22" s="17" t="s">
        <v>11</v>
      </c>
      <c r="D22" s="17" t="s">
        <v>10</v>
      </c>
      <c r="E22" s="17" t="s">
        <v>9</v>
      </c>
      <c r="F22" s="18" t="s">
        <v>12</v>
      </c>
      <c r="G22" s="18" t="s">
        <v>13</v>
      </c>
      <c r="H22" s="18" t="s">
        <v>14</v>
      </c>
      <c r="I22" s="12"/>
    </row>
    <row r="23" spans="2:9" x14ac:dyDescent="0.25">
      <c r="B23" s="9">
        <v>2010</v>
      </c>
      <c r="C23" s="13">
        <v>10419.601000000001</v>
      </c>
      <c r="D23" s="13">
        <v>10020.518</v>
      </c>
      <c r="E23" s="13">
        <v>10057.17</v>
      </c>
      <c r="F23" s="15">
        <v>10419.601000000001</v>
      </c>
      <c r="G23" s="15">
        <v>20440.118999999999</v>
      </c>
      <c r="H23" s="15">
        <v>30497.288999999997</v>
      </c>
      <c r="I23" s="12"/>
    </row>
    <row r="24" spans="2:9" x14ac:dyDescent="0.25">
      <c r="B24" s="9">
        <v>2011</v>
      </c>
      <c r="C24" s="13">
        <v>10160.995999999999</v>
      </c>
      <c r="D24" s="13">
        <v>10736.436</v>
      </c>
      <c r="E24" s="13">
        <v>9662.3510000000006</v>
      </c>
      <c r="F24" s="15">
        <v>10160.995999999999</v>
      </c>
      <c r="G24" s="15">
        <v>20897.432000000001</v>
      </c>
      <c r="H24" s="15">
        <v>30559.783000000003</v>
      </c>
      <c r="I24" s="12"/>
    </row>
    <row r="25" spans="2:9" x14ac:dyDescent="0.25">
      <c r="B25" s="9">
        <v>2012</v>
      </c>
      <c r="C25" s="13">
        <v>10025</v>
      </c>
      <c r="D25" s="13">
        <v>8548.2000000000007</v>
      </c>
      <c r="E25" s="13">
        <v>12038.5</v>
      </c>
      <c r="F25" s="15">
        <v>10025</v>
      </c>
      <c r="G25" s="15">
        <v>18573.2</v>
      </c>
      <c r="H25" s="15">
        <v>30611.7</v>
      </c>
      <c r="I25" s="12"/>
    </row>
    <row r="26" spans="2:9" x14ac:dyDescent="0.25">
      <c r="B26" s="9">
        <v>2013</v>
      </c>
      <c r="C26" s="13">
        <v>10073.19</v>
      </c>
      <c r="D26" s="13">
        <v>8456.8909999999996</v>
      </c>
      <c r="E26" s="13">
        <v>12286.456</v>
      </c>
      <c r="F26" s="15">
        <v>10073.19</v>
      </c>
      <c r="G26" s="15">
        <v>18530.080999999998</v>
      </c>
      <c r="H26" s="15">
        <v>30816.536999999997</v>
      </c>
      <c r="I26" s="12"/>
    </row>
    <row r="27" spans="2:9" x14ac:dyDescent="0.25">
      <c r="B27" s="9">
        <v>2014</v>
      </c>
      <c r="C27" s="13">
        <v>9812.0849999999991</v>
      </c>
      <c r="D27" s="13">
        <v>7800.317</v>
      </c>
      <c r="E27" s="13">
        <v>11715.353999999999</v>
      </c>
      <c r="F27" s="15">
        <v>9812.0849999999991</v>
      </c>
      <c r="G27" s="15">
        <v>17612.401999999998</v>
      </c>
      <c r="H27" s="15">
        <v>29327.755999999998</v>
      </c>
      <c r="I27" s="12"/>
    </row>
    <row r="28" spans="2:9" x14ac:dyDescent="0.25">
      <c r="B28" s="9">
        <v>2015</v>
      </c>
      <c r="C28" s="13">
        <v>9710.9740000000002</v>
      </c>
      <c r="D28" s="13">
        <v>6764.4949999999999</v>
      </c>
      <c r="E28" s="13">
        <v>9349.6630000000005</v>
      </c>
      <c r="F28" s="15">
        <v>9710.9740000000002</v>
      </c>
      <c r="G28" s="15">
        <v>16475.469000000001</v>
      </c>
      <c r="H28" s="15">
        <v>25825.132000000001</v>
      </c>
      <c r="I28" s="12"/>
    </row>
    <row r="29" spans="2:9" x14ac:dyDescent="0.25">
      <c r="B29" s="9">
        <v>2016</v>
      </c>
      <c r="C29" s="13">
        <v>7640.71</v>
      </c>
      <c r="D29" s="13">
        <v>5631.95</v>
      </c>
      <c r="E29" s="13">
        <v>6182</v>
      </c>
      <c r="F29" s="15">
        <v>7640.71</v>
      </c>
      <c r="G29" s="15">
        <v>13272.66</v>
      </c>
      <c r="H29" s="15">
        <v>19454.66</v>
      </c>
      <c r="I29" s="12"/>
    </row>
    <row r="30" spans="2:9" x14ac:dyDescent="0.25">
      <c r="B30" s="9">
        <v>2017</v>
      </c>
      <c r="C30" s="13">
        <v>7037.0039999999999</v>
      </c>
      <c r="D30" s="13">
        <v>5812.558</v>
      </c>
      <c r="E30" s="13">
        <v>7120.68</v>
      </c>
      <c r="F30" s="15">
        <v>7037.0039999999999</v>
      </c>
      <c r="G30" s="15">
        <v>12849.562</v>
      </c>
      <c r="H30" s="15">
        <v>19970.241999999998</v>
      </c>
      <c r="I30" s="12"/>
    </row>
    <row r="31" spans="2:9" x14ac:dyDescent="0.25">
      <c r="B31" s="9">
        <v>2018</v>
      </c>
      <c r="C31" s="13">
        <v>6464.1660000000002</v>
      </c>
      <c r="D31" s="13">
        <v>5816.5230000000001</v>
      </c>
      <c r="E31" s="13">
        <v>7139.107</v>
      </c>
      <c r="F31" s="15">
        <v>6464.1660000000002</v>
      </c>
      <c r="G31" s="15">
        <v>12280.689</v>
      </c>
      <c r="H31" s="15">
        <v>19419.796000000002</v>
      </c>
      <c r="I31" s="12"/>
    </row>
    <row r="32" spans="2:9" x14ac:dyDescent="0.25">
      <c r="B32" s="9">
        <v>2019</v>
      </c>
      <c r="C32" s="13">
        <v>6065.8779999999997</v>
      </c>
      <c r="D32" s="13">
        <v>5879.1469999999999</v>
      </c>
      <c r="E32" s="13">
        <v>7101.8530000000001</v>
      </c>
      <c r="F32" s="15">
        <v>6065.8779999999997</v>
      </c>
      <c r="G32" s="15">
        <v>11945.025</v>
      </c>
      <c r="H32" s="15">
        <v>19046.878000000001</v>
      </c>
      <c r="I32" s="12"/>
    </row>
    <row r="33" spans="2:9" x14ac:dyDescent="0.25">
      <c r="C33" s="14"/>
      <c r="D33" s="14"/>
      <c r="E33" s="14"/>
      <c r="F33" s="11"/>
      <c r="G33" s="12"/>
      <c r="H33" s="12"/>
      <c r="I33" s="12"/>
    </row>
    <row r="34" spans="2:9" x14ac:dyDescent="0.25">
      <c r="C34" s="14"/>
      <c r="D34" s="14"/>
      <c r="E34" s="14"/>
      <c r="F34" s="11"/>
      <c r="G34" s="12"/>
      <c r="H34" s="12"/>
      <c r="I34" s="12"/>
    </row>
    <row r="35" spans="2:9" x14ac:dyDescent="0.25">
      <c r="B35" s="8" t="s">
        <v>20</v>
      </c>
      <c r="C35" s="14"/>
      <c r="D35" s="14"/>
      <c r="E35" s="14"/>
      <c r="F35" s="11"/>
      <c r="G35" s="12"/>
      <c r="H35" s="12"/>
      <c r="I35" s="12"/>
    </row>
    <row r="36" spans="2:9" x14ac:dyDescent="0.25">
      <c r="B36" s="10" t="s">
        <v>15</v>
      </c>
      <c r="C36" s="14"/>
      <c r="D36" s="14"/>
      <c r="E36" s="14"/>
      <c r="F36" s="11"/>
      <c r="G36" s="12"/>
      <c r="H36" s="12"/>
      <c r="I36" s="12"/>
    </row>
    <row r="37" spans="2:9" x14ac:dyDescent="0.25">
      <c r="B37" s="16" t="s">
        <v>8</v>
      </c>
      <c r="C37" s="17" t="s">
        <v>11</v>
      </c>
      <c r="D37" s="17" t="s">
        <v>10</v>
      </c>
      <c r="E37" s="17" t="s">
        <v>9</v>
      </c>
      <c r="F37" s="18" t="s">
        <v>12</v>
      </c>
      <c r="G37" s="18" t="s">
        <v>13</v>
      </c>
      <c r="H37" s="18" t="s">
        <v>14</v>
      </c>
      <c r="I37" s="12"/>
    </row>
    <row r="38" spans="2:9" x14ac:dyDescent="0.25">
      <c r="B38" s="9">
        <v>2010</v>
      </c>
      <c r="C38" s="13">
        <v>16814.571</v>
      </c>
      <c r="D38" s="13">
        <v>20694.28</v>
      </c>
      <c r="E38" s="13">
        <v>23727.190999999999</v>
      </c>
      <c r="F38" s="15">
        <v>16814.571</v>
      </c>
      <c r="G38" s="15">
        <v>37508.850999999995</v>
      </c>
      <c r="H38" s="15">
        <v>61236.041999999994</v>
      </c>
      <c r="I38" s="12"/>
    </row>
    <row r="39" spans="2:9" x14ac:dyDescent="0.25">
      <c r="B39" s="9">
        <v>2011</v>
      </c>
      <c r="C39" s="13">
        <v>17316.262999999999</v>
      </c>
      <c r="D39" s="13">
        <v>20905.397000000001</v>
      </c>
      <c r="E39" s="13">
        <v>23053.255000000001</v>
      </c>
      <c r="F39" s="15">
        <v>17316.262999999999</v>
      </c>
      <c r="G39" s="15">
        <v>38221.660000000003</v>
      </c>
      <c r="H39" s="15">
        <v>61274.915000000008</v>
      </c>
      <c r="I39" s="12"/>
    </row>
    <row r="40" spans="2:9" x14ac:dyDescent="0.25">
      <c r="B40" s="9">
        <v>2012</v>
      </c>
      <c r="C40" s="13">
        <v>17224.7</v>
      </c>
      <c r="D40" s="13">
        <v>17612.5</v>
      </c>
      <c r="E40" s="13">
        <v>26804.400000000001</v>
      </c>
      <c r="F40" s="15">
        <v>17224.7</v>
      </c>
      <c r="G40" s="15">
        <v>34837.199999999997</v>
      </c>
      <c r="H40" s="15">
        <v>61641.599999999999</v>
      </c>
      <c r="I40" s="12"/>
    </row>
    <row r="41" spans="2:9" x14ac:dyDescent="0.25">
      <c r="B41" s="9">
        <v>2013</v>
      </c>
      <c r="C41" s="13">
        <v>17075.413</v>
      </c>
      <c r="D41" s="13">
        <v>17826.848000000002</v>
      </c>
      <c r="E41" s="13">
        <v>28327.121999999999</v>
      </c>
      <c r="F41" s="15">
        <v>17075.413</v>
      </c>
      <c r="G41" s="15">
        <v>34902.260999999999</v>
      </c>
      <c r="H41" s="15">
        <v>63229.383000000002</v>
      </c>
      <c r="I41" s="12"/>
    </row>
    <row r="42" spans="2:9" x14ac:dyDescent="0.25">
      <c r="B42" s="9">
        <v>2014</v>
      </c>
      <c r="C42" s="13">
        <v>16548.503000000001</v>
      </c>
      <c r="D42" s="13">
        <v>16715.548999999999</v>
      </c>
      <c r="E42" s="13">
        <v>26400.668000000001</v>
      </c>
      <c r="F42" s="15">
        <v>16548.503000000001</v>
      </c>
      <c r="G42" s="15">
        <v>33264.051999999996</v>
      </c>
      <c r="H42" s="15">
        <v>59664.72</v>
      </c>
      <c r="I42" s="12"/>
    </row>
    <row r="43" spans="2:9" x14ac:dyDescent="0.25">
      <c r="B43" s="9">
        <v>2015</v>
      </c>
      <c r="C43" s="13">
        <v>15290.491</v>
      </c>
      <c r="D43" s="13">
        <v>15316.069</v>
      </c>
      <c r="E43" s="13">
        <v>24283.048999999999</v>
      </c>
      <c r="F43" s="15">
        <v>15290.491</v>
      </c>
      <c r="G43" s="15">
        <v>30606.559999999998</v>
      </c>
      <c r="H43" s="15">
        <v>54889.608999999997</v>
      </c>
      <c r="I43" s="12"/>
    </row>
    <row r="44" spans="2:9" x14ac:dyDescent="0.25">
      <c r="B44" s="9">
        <v>2016</v>
      </c>
      <c r="C44" s="13">
        <v>12651.48</v>
      </c>
      <c r="D44" s="13">
        <v>9374.85</v>
      </c>
      <c r="E44" s="13">
        <v>10541.71</v>
      </c>
      <c r="F44" s="15">
        <v>12651.48</v>
      </c>
      <c r="G44" s="15">
        <v>22026.33</v>
      </c>
      <c r="H44" s="15">
        <v>32568.04</v>
      </c>
      <c r="I44" s="12"/>
    </row>
    <row r="45" spans="2:9" x14ac:dyDescent="0.25">
      <c r="B45" s="9">
        <v>2017</v>
      </c>
      <c r="C45" s="13">
        <v>10402.054</v>
      </c>
      <c r="D45" s="13">
        <v>8898.8369999999995</v>
      </c>
      <c r="E45" s="13">
        <v>9649.4509999999991</v>
      </c>
      <c r="F45" s="15">
        <v>10402.054</v>
      </c>
      <c r="G45" s="15">
        <v>19300.891</v>
      </c>
      <c r="H45" s="15">
        <v>28950.341999999997</v>
      </c>
    </row>
    <row r="46" spans="2:9" x14ac:dyDescent="0.25">
      <c r="B46" s="9">
        <v>2018</v>
      </c>
      <c r="C46" s="13">
        <v>10022.42</v>
      </c>
      <c r="D46" s="13">
        <v>9355.4519999999993</v>
      </c>
      <c r="E46" s="13">
        <v>10642.48</v>
      </c>
      <c r="F46" s="15">
        <v>10022.42</v>
      </c>
      <c r="G46" s="15">
        <v>19377.871999999999</v>
      </c>
      <c r="H46" s="15">
        <v>30020.351999999999</v>
      </c>
    </row>
    <row r="47" spans="2:9" x14ac:dyDescent="0.25">
      <c r="B47" s="9">
        <v>2019</v>
      </c>
      <c r="C47" s="13">
        <v>9654.3510000000006</v>
      </c>
      <c r="D47" s="13">
        <v>11169.999</v>
      </c>
      <c r="E47" s="13">
        <v>11543.234</v>
      </c>
      <c r="F47" s="15">
        <v>9654.3510000000006</v>
      </c>
      <c r="G47" s="15">
        <v>20824.349999999999</v>
      </c>
      <c r="H47" s="15">
        <v>32367.583999999999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D232-7604-4E33-A374-0B0CB57CFCBF}">
  <sheetPr>
    <pageSetUpPr fitToPage="1"/>
  </sheetPr>
  <dimension ref="B2:R52"/>
  <sheetViews>
    <sheetView showGridLines="0" workbookViewId="0"/>
  </sheetViews>
  <sheetFormatPr baseColWidth="10" defaultRowHeight="15" x14ac:dyDescent="0.25"/>
  <cols>
    <col min="2" max="2" width="4.85546875" customWidth="1"/>
    <col min="3" max="3" width="16.5703125" customWidth="1"/>
    <col min="4" max="6" width="11.42578125" style="20"/>
    <col min="8" max="8" width="4.85546875" customWidth="1"/>
    <col min="9" max="9" width="16.5703125" customWidth="1"/>
    <col min="10" max="12" width="11.42578125" style="20"/>
    <col min="14" max="14" width="4.85546875" customWidth="1"/>
    <col min="15" max="15" width="16.5703125" customWidth="1"/>
    <col min="16" max="18" width="11.42578125" style="20"/>
  </cols>
  <sheetData>
    <row r="2" spans="2:18" ht="15.75" x14ac:dyDescent="0.3">
      <c r="B2" s="2"/>
      <c r="D2" s="2"/>
      <c r="H2" s="2"/>
      <c r="J2" s="2"/>
      <c r="N2" s="2"/>
      <c r="P2" s="2"/>
    </row>
    <row r="3" spans="2:18" ht="15.75" x14ac:dyDescent="0.3">
      <c r="B3" s="2"/>
      <c r="H3" s="2"/>
      <c r="N3" s="2"/>
    </row>
    <row r="6" spans="2:18" x14ac:dyDescent="0.25">
      <c r="B6" s="8" t="s">
        <v>30</v>
      </c>
      <c r="C6" s="8"/>
      <c r="H6" s="8" t="s">
        <v>69</v>
      </c>
      <c r="I6" s="8"/>
      <c r="N6" s="8" t="s">
        <v>70</v>
      </c>
      <c r="O6" s="8"/>
    </row>
    <row r="7" spans="2:18" x14ac:dyDescent="0.25">
      <c r="B7" s="10" t="s">
        <v>17</v>
      </c>
      <c r="C7" s="10"/>
      <c r="H7" s="10" t="s">
        <v>16</v>
      </c>
      <c r="I7" s="10"/>
      <c r="N7" s="10" t="s">
        <v>15</v>
      </c>
      <c r="O7" s="10"/>
    </row>
    <row r="8" spans="2:18" x14ac:dyDescent="0.25">
      <c r="B8" s="3"/>
      <c r="C8" s="3"/>
      <c r="D8" s="21" t="s">
        <v>12</v>
      </c>
      <c r="E8" s="21" t="s">
        <v>13</v>
      </c>
      <c r="F8" s="21" t="s">
        <v>14</v>
      </c>
      <c r="H8" s="3"/>
      <c r="I8" s="3"/>
      <c r="J8" s="21" t="s">
        <v>12</v>
      </c>
      <c r="K8" s="21" t="s">
        <v>13</v>
      </c>
      <c r="L8" s="21" t="s">
        <v>14</v>
      </c>
      <c r="N8" s="3"/>
      <c r="O8" s="3"/>
      <c r="P8" s="21" t="s">
        <v>12</v>
      </c>
      <c r="Q8" s="21" t="s">
        <v>13</v>
      </c>
      <c r="R8" s="21" t="s">
        <v>14</v>
      </c>
    </row>
    <row r="9" spans="2:18" x14ac:dyDescent="0.25">
      <c r="B9" s="57" t="s">
        <v>37</v>
      </c>
      <c r="C9" s="57"/>
      <c r="D9" s="22">
        <v>8483.7000000000007</v>
      </c>
      <c r="E9" s="22">
        <v>16162</v>
      </c>
      <c r="F9" s="22">
        <v>25466.799999999999</v>
      </c>
      <c r="H9" s="57" t="s">
        <v>37</v>
      </c>
      <c r="I9" s="57"/>
      <c r="J9" s="22">
        <v>6464.2</v>
      </c>
      <c r="K9" s="22">
        <v>12280.7</v>
      </c>
      <c r="L9" s="22">
        <v>19419.8</v>
      </c>
      <c r="N9" s="57" t="s">
        <v>37</v>
      </c>
      <c r="O9" s="57"/>
      <c r="P9" s="22">
        <v>10022.4</v>
      </c>
      <c r="Q9" s="22">
        <v>19377.900000000001</v>
      </c>
      <c r="R9" s="22">
        <v>30020.400000000001</v>
      </c>
    </row>
    <row r="10" spans="2:18" x14ac:dyDescent="0.25">
      <c r="B10" s="27"/>
      <c r="C10" s="27" t="s">
        <v>32</v>
      </c>
      <c r="D10" s="22">
        <v>25.6</v>
      </c>
      <c r="E10" s="22">
        <v>105.4</v>
      </c>
      <c r="F10" s="22">
        <v>226.3</v>
      </c>
      <c r="H10" s="27"/>
      <c r="I10" s="27" t="s">
        <v>32</v>
      </c>
      <c r="J10" s="22">
        <v>22.1</v>
      </c>
      <c r="K10" s="22">
        <v>71.8</v>
      </c>
      <c r="L10" s="22">
        <v>180.1</v>
      </c>
      <c r="N10" s="27"/>
      <c r="O10" s="27" t="s">
        <v>32</v>
      </c>
      <c r="P10" s="22">
        <v>18.899999999999999</v>
      </c>
      <c r="Q10" s="22">
        <v>182.6</v>
      </c>
      <c r="R10" s="22">
        <v>255.1</v>
      </c>
    </row>
    <row r="11" spans="2:18" x14ac:dyDescent="0.25">
      <c r="B11" s="27"/>
      <c r="C11" s="27" t="s">
        <v>33</v>
      </c>
      <c r="D11" s="22">
        <v>8.6</v>
      </c>
      <c r="E11" s="22">
        <v>8.6</v>
      </c>
      <c r="F11" s="22">
        <v>-8.6999999999999993</v>
      </c>
      <c r="H11" s="27"/>
      <c r="I11" s="27" t="s">
        <v>33</v>
      </c>
      <c r="J11" s="22">
        <v>4.8</v>
      </c>
      <c r="K11" s="22">
        <v>4.8</v>
      </c>
      <c r="L11" s="22">
        <v>-5.5</v>
      </c>
      <c r="N11" s="27"/>
      <c r="O11" s="27" t="s">
        <v>33</v>
      </c>
      <c r="P11" s="22">
        <v>16</v>
      </c>
      <c r="Q11" s="22">
        <v>16</v>
      </c>
      <c r="R11" s="22">
        <v>-13.5</v>
      </c>
    </row>
    <row r="12" spans="2:18" x14ac:dyDescent="0.25">
      <c r="B12" s="27"/>
      <c r="C12" s="27" t="s">
        <v>34</v>
      </c>
      <c r="D12" s="22">
        <v>-48.6</v>
      </c>
      <c r="E12" s="22">
        <v>-85.8</v>
      </c>
      <c r="F12" s="22">
        <v>-188.3</v>
      </c>
      <c r="H12" s="27"/>
      <c r="I12" s="27" t="s">
        <v>34</v>
      </c>
      <c r="J12" s="22">
        <v>11</v>
      </c>
      <c r="K12" s="22">
        <v>-13.8</v>
      </c>
      <c r="L12" s="22">
        <v>-53.8</v>
      </c>
      <c r="N12" s="27"/>
      <c r="O12" s="27" t="s">
        <v>34</v>
      </c>
      <c r="P12" s="22">
        <v>-214.3</v>
      </c>
      <c r="Q12" s="22">
        <v>-152.9</v>
      </c>
      <c r="R12" s="22">
        <v>-276.7</v>
      </c>
    </row>
    <row r="13" spans="2:18" x14ac:dyDescent="0.25">
      <c r="B13" s="27"/>
      <c r="C13" s="27" t="s">
        <v>35</v>
      </c>
      <c r="D13" s="22">
        <v>352.9</v>
      </c>
      <c r="E13" s="22">
        <v>570.9</v>
      </c>
      <c r="F13" s="22">
        <v>534.9</v>
      </c>
      <c r="H13" s="27"/>
      <c r="I13" s="27" t="s">
        <v>35</v>
      </c>
      <c r="J13" s="22">
        <v>226.7</v>
      </c>
      <c r="K13" s="22">
        <v>264.39999999999998</v>
      </c>
      <c r="L13" s="22">
        <v>169.2</v>
      </c>
      <c r="N13" s="27"/>
      <c r="O13" s="27" t="s">
        <v>35</v>
      </c>
      <c r="P13" s="22">
        <v>1596.2</v>
      </c>
      <c r="Q13" s="22">
        <v>3185.6</v>
      </c>
      <c r="R13" s="22">
        <v>4167.2</v>
      </c>
    </row>
    <row r="14" spans="2:18" x14ac:dyDescent="0.25">
      <c r="B14" s="27"/>
      <c r="C14" s="27" t="s">
        <v>36</v>
      </c>
      <c r="D14" s="22">
        <v>-924.9</v>
      </c>
      <c r="E14" s="22">
        <v>-924.9</v>
      </c>
      <c r="F14" s="22">
        <v>-924.9</v>
      </c>
      <c r="H14" s="27"/>
      <c r="I14" s="27" t="s">
        <v>36</v>
      </c>
      <c r="J14" s="22">
        <v>-663.3</v>
      </c>
      <c r="K14" s="22">
        <v>-663</v>
      </c>
      <c r="L14" s="22">
        <v>-663</v>
      </c>
      <c r="N14" s="27"/>
      <c r="O14" s="27" t="s">
        <v>36</v>
      </c>
      <c r="P14" s="22">
        <v>-1784.9</v>
      </c>
      <c r="Q14" s="22">
        <v>-1784.9</v>
      </c>
      <c r="R14" s="22">
        <v>-1784.9</v>
      </c>
    </row>
    <row r="15" spans="2:18" x14ac:dyDescent="0.25">
      <c r="B15" s="58" t="s">
        <v>31</v>
      </c>
      <c r="C15" s="58"/>
      <c r="D15" s="23">
        <v>7897.3000000000011</v>
      </c>
      <c r="E15" s="23">
        <v>15836.200000000003</v>
      </c>
      <c r="F15" s="23">
        <v>25106.1</v>
      </c>
      <c r="H15" s="58" t="s">
        <v>31</v>
      </c>
      <c r="I15" s="58"/>
      <c r="J15" s="23">
        <v>6065.5</v>
      </c>
      <c r="K15" s="23">
        <v>11944.9</v>
      </c>
      <c r="L15" s="23">
        <v>19046.8</v>
      </c>
      <c r="N15" s="58" t="s">
        <v>31</v>
      </c>
      <c r="O15" s="58"/>
      <c r="P15" s="23">
        <v>9654.3000000000011</v>
      </c>
      <c r="Q15" s="23">
        <v>20824.299999999996</v>
      </c>
      <c r="R15" s="23">
        <v>32367.599999999999</v>
      </c>
    </row>
    <row r="16" spans="2:18" ht="10.5" customHeight="1" x14ac:dyDescent="0.25">
      <c r="B16" s="27"/>
      <c r="C16" s="27"/>
      <c r="D16" s="21"/>
      <c r="E16" s="21"/>
      <c r="F16" s="21"/>
      <c r="H16" s="27"/>
      <c r="I16" s="27"/>
      <c r="J16" s="21"/>
      <c r="K16" s="21"/>
      <c r="L16" s="21"/>
      <c r="N16" s="27"/>
      <c r="O16" s="27"/>
      <c r="P16" s="21"/>
      <c r="Q16" s="21"/>
      <c r="R16" s="21"/>
    </row>
    <row r="17" spans="2:18" ht="29.25" customHeight="1" x14ac:dyDescent="0.25">
      <c r="B17" s="56" t="s">
        <v>39</v>
      </c>
      <c r="C17" s="56"/>
      <c r="D17" s="24">
        <f>(D10+D11+D12+D13)/-D14</f>
        <v>0.36598551194723755</v>
      </c>
      <c r="E17" s="24">
        <f t="shared" ref="E17:F17" si="0">(E10+E11+E12+E13)/-E14</f>
        <v>0.64774570223807981</v>
      </c>
      <c r="F17" s="24">
        <f t="shared" si="0"/>
        <v>0.61001189317764093</v>
      </c>
      <c r="H17" s="56" t="s">
        <v>39</v>
      </c>
      <c r="I17" s="56"/>
      <c r="J17" s="24">
        <f>(J10+J11+J12+J13)/-J14</f>
        <v>0.39891451831750346</v>
      </c>
      <c r="K17" s="24">
        <f t="shared" ref="K17" si="1">(K10+K11+K12+K13)/-K14</f>
        <v>0.49351432880844642</v>
      </c>
      <c r="L17" s="24">
        <f>(L10+L11+L12+L13)/-L14</f>
        <v>0.43740573152337858</v>
      </c>
      <c r="N17" s="56" t="s">
        <v>39</v>
      </c>
      <c r="O17" s="56"/>
      <c r="P17" s="24">
        <f>(P10+P11+P12+P13)/-P14</f>
        <v>0.79376995910135018</v>
      </c>
      <c r="Q17" s="24">
        <f t="shared" ref="Q17:R17" si="2">(Q10+Q11+Q12+Q13)/-Q14</f>
        <v>1.8103535212056696</v>
      </c>
      <c r="R17" s="24">
        <f t="shared" si="2"/>
        <v>2.3150316544344216</v>
      </c>
    </row>
    <row r="18" spans="2:18" ht="29.25" customHeight="1" x14ac:dyDescent="0.25">
      <c r="B18" s="56" t="s">
        <v>40</v>
      </c>
      <c r="C18" s="56"/>
      <c r="D18" s="24">
        <f>+D10/-D14</f>
        <v>2.7678667964104231E-2</v>
      </c>
      <c r="E18" s="24">
        <f t="shared" ref="E18:F18" si="3">+E10/-E14</f>
        <v>0.11395826575846038</v>
      </c>
      <c r="F18" s="24">
        <f t="shared" si="3"/>
        <v>0.244675100010812</v>
      </c>
      <c r="H18" s="56" t="s">
        <v>40</v>
      </c>
      <c r="I18" s="56"/>
      <c r="J18" s="24">
        <f>+J10/-J14</f>
        <v>3.3318257198854215E-2</v>
      </c>
      <c r="K18" s="24">
        <f t="shared" ref="K18:L18" si="4">+K10/-K14</f>
        <v>0.10829562594268476</v>
      </c>
      <c r="L18" s="24">
        <f t="shared" si="4"/>
        <v>0.27164404223227751</v>
      </c>
      <c r="N18" s="56" t="s">
        <v>40</v>
      </c>
      <c r="O18" s="56"/>
      <c r="P18" s="24">
        <f>+P10/-P14</f>
        <v>1.0588828505798642E-2</v>
      </c>
      <c r="Q18" s="24">
        <f t="shared" ref="Q18:R18" si="5">+Q10/-Q14</f>
        <v>0.10230265000840383</v>
      </c>
      <c r="R18" s="24">
        <f t="shared" si="5"/>
        <v>0.14292117205445681</v>
      </c>
    </row>
    <row r="19" spans="2:18" ht="10.5" customHeight="1" x14ac:dyDescent="0.25">
      <c r="B19" s="28"/>
      <c r="C19" s="28"/>
      <c r="D19" s="21"/>
      <c r="E19" s="21"/>
      <c r="F19" s="21"/>
      <c r="H19" s="53"/>
      <c r="I19" s="53"/>
      <c r="J19" s="21"/>
      <c r="K19" s="21"/>
      <c r="L19" s="21"/>
      <c r="N19" s="53"/>
      <c r="O19" s="53"/>
      <c r="P19" s="21"/>
      <c r="Q19" s="21"/>
      <c r="R19" s="21"/>
    </row>
    <row r="20" spans="2:18" ht="30" customHeight="1" x14ac:dyDescent="0.25">
      <c r="B20" s="56" t="s">
        <v>3</v>
      </c>
      <c r="C20" s="56"/>
      <c r="D20" s="26">
        <f>+D15/-D14</f>
        <v>8.5385447075359515</v>
      </c>
      <c r="E20" s="26">
        <f t="shared" ref="E20:F20" si="6">+E15/-E14</f>
        <v>17.122067250513574</v>
      </c>
      <c r="F20" s="26">
        <f t="shared" si="6"/>
        <v>27.144664288031137</v>
      </c>
      <c r="H20" s="56" t="s">
        <v>3</v>
      </c>
      <c r="I20" s="56"/>
      <c r="J20" s="26">
        <f>+J15/-J14</f>
        <v>9.1444293683099662</v>
      </c>
      <c r="K20" s="26">
        <f t="shared" ref="K20:L20" si="7">+K15/-K14</f>
        <v>18.016440422322773</v>
      </c>
      <c r="L20" s="26">
        <f t="shared" si="7"/>
        <v>28.728205128205126</v>
      </c>
      <c r="N20" s="59" t="s">
        <v>3</v>
      </c>
      <c r="O20" s="59"/>
      <c r="P20" s="26">
        <f>+P15/-P14</f>
        <v>5.408874446747717</v>
      </c>
      <c r="Q20" s="26">
        <f>+Q15/-Q14</f>
        <v>11.666928119222362</v>
      </c>
      <c r="R20" s="26">
        <f>+R15/-R14</f>
        <v>18.134125161073449</v>
      </c>
    </row>
    <row r="32" spans="2:18" ht="10.5" customHeight="1" x14ac:dyDescent="0.25"/>
    <row r="33" ht="29.25" customHeight="1" x14ac:dyDescent="0.25"/>
    <row r="34" ht="29.25" customHeight="1" x14ac:dyDescent="0.25"/>
    <row r="35" ht="10.5" customHeight="1" x14ac:dyDescent="0.25"/>
    <row r="36" ht="30" customHeight="1" x14ac:dyDescent="0.25"/>
    <row r="48" ht="10.5" customHeight="1" x14ac:dyDescent="0.25"/>
    <row r="49" spans="2:18" ht="29.25" customHeight="1" x14ac:dyDescent="0.25"/>
    <row r="50" spans="2:18" ht="29.25" customHeight="1" x14ac:dyDescent="0.25"/>
    <row r="51" spans="2:18" ht="10.5" customHeight="1" x14ac:dyDescent="0.25">
      <c r="B51" s="25"/>
      <c r="C51" s="25"/>
      <c r="D51" s="21"/>
      <c r="E51" s="21"/>
      <c r="F51" s="21"/>
      <c r="H51" s="52"/>
      <c r="I51" s="52"/>
      <c r="J51" s="21"/>
      <c r="K51" s="21"/>
      <c r="L51" s="21"/>
      <c r="N51" s="52"/>
      <c r="O51" s="52"/>
      <c r="P51" s="21"/>
      <c r="Q51" s="21"/>
      <c r="R51" s="21"/>
    </row>
    <row r="52" spans="2:18" ht="30" customHeight="1" x14ac:dyDescent="0.25">
      <c r="H52" s="59"/>
      <c r="I52" s="59"/>
      <c r="J52" s="26"/>
      <c r="K52" s="26"/>
      <c r="L52" s="26"/>
      <c r="N52" s="59"/>
      <c r="O52" s="59"/>
      <c r="P52" s="26"/>
      <c r="Q52" s="26"/>
      <c r="R52" s="26"/>
    </row>
  </sheetData>
  <mergeCells count="17">
    <mergeCell ref="H52:I52"/>
    <mergeCell ref="N52:O52"/>
    <mergeCell ref="H20:I20"/>
    <mergeCell ref="H9:I9"/>
    <mergeCell ref="H15:I15"/>
    <mergeCell ref="H17:I17"/>
    <mergeCell ref="H18:I18"/>
    <mergeCell ref="N20:O20"/>
    <mergeCell ref="N9:O9"/>
    <mergeCell ref="N15:O15"/>
    <mergeCell ref="N17:O17"/>
    <mergeCell ref="N18:O18"/>
    <mergeCell ref="B17:C17"/>
    <mergeCell ref="B20:C20"/>
    <mergeCell ref="B9:C9"/>
    <mergeCell ref="B15:C15"/>
    <mergeCell ref="B18:C18"/>
  </mergeCells>
  <pageMargins left="0.7" right="0.7" top="0.75" bottom="0.75" header="0.3" footer="0.3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C7A2-0CAE-4EC1-A295-26645FE84396}">
  <dimension ref="B2:J37"/>
  <sheetViews>
    <sheetView showGridLines="0" workbookViewId="0"/>
  </sheetViews>
  <sheetFormatPr baseColWidth="10" defaultRowHeight="15" x14ac:dyDescent="0.25"/>
  <cols>
    <col min="2" max="2" width="25.42578125" customWidth="1"/>
    <col min="3" max="5" width="8.140625" customWidth="1"/>
  </cols>
  <sheetData>
    <row r="2" spans="2:10" ht="15.75" x14ac:dyDescent="0.3">
      <c r="B2" s="2"/>
    </row>
    <row r="3" spans="2:10" ht="15.75" x14ac:dyDescent="0.3">
      <c r="B3" s="2"/>
    </row>
    <row r="6" spans="2:10" x14ac:dyDescent="0.25">
      <c r="B6" s="8" t="s">
        <v>29</v>
      </c>
    </row>
    <row r="7" spans="2:10" x14ac:dyDescent="0.25">
      <c r="B7" s="10" t="s">
        <v>17</v>
      </c>
    </row>
    <row r="8" spans="2:10" x14ac:dyDescent="0.25">
      <c r="B8" s="16"/>
      <c r="C8" s="17" t="s">
        <v>12</v>
      </c>
      <c r="D8" s="17" t="s">
        <v>13</v>
      </c>
      <c r="E8" s="17" t="s">
        <v>14</v>
      </c>
    </row>
    <row r="9" spans="2:10" x14ac:dyDescent="0.25">
      <c r="B9" s="9" t="s">
        <v>21</v>
      </c>
      <c r="C9" s="13">
        <v>6500.3</v>
      </c>
      <c r="D9" s="13">
        <v>12061.5</v>
      </c>
      <c r="E9" s="13">
        <v>18071.2</v>
      </c>
      <c r="H9" s="54"/>
      <c r="I9" s="54"/>
      <c r="J9" s="54"/>
    </row>
    <row r="10" spans="2:10" x14ac:dyDescent="0.25">
      <c r="B10" s="9" t="s">
        <v>22</v>
      </c>
      <c r="C10" s="13">
        <v>145.9</v>
      </c>
      <c r="D10" s="13">
        <v>807</v>
      </c>
      <c r="E10" s="13">
        <v>1522.6</v>
      </c>
      <c r="H10" s="54"/>
      <c r="I10" s="54"/>
      <c r="J10" s="54"/>
    </row>
    <row r="11" spans="2:10" x14ac:dyDescent="0.25">
      <c r="B11" s="9" t="s">
        <v>23</v>
      </c>
      <c r="C11" s="13">
        <v>324.2</v>
      </c>
      <c r="D11" s="13">
        <v>784.2</v>
      </c>
      <c r="E11" s="13">
        <v>1087.3</v>
      </c>
      <c r="H11" s="54"/>
      <c r="I11" s="54"/>
      <c r="J11" s="54"/>
    </row>
    <row r="12" spans="2:10" x14ac:dyDescent="0.25">
      <c r="B12" s="9" t="s">
        <v>24</v>
      </c>
      <c r="C12" s="13">
        <v>84.3</v>
      </c>
      <c r="D12" s="13">
        <v>126.3</v>
      </c>
      <c r="E12" s="13">
        <v>155</v>
      </c>
      <c r="H12" s="54"/>
      <c r="I12" s="54"/>
      <c r="J12" s="54"/>
    </row>
    <row r="13" spans="2:10" x14ac:dyDescent="0.25">
      <c r="B13" s="9" t="s">
        <v>25</v>
      </c>
      <c r="C13" s="13">
        <v>408.2</v>
      </c>
      <c r="D13" s="13">
        <v>885.2</v>
      </c>
      <c r="E13" s="13">
        <v>1052.0999999999999</v>
      </c>
      <c r="H13" s="54"/>
      <c r="I13" s="54"/>
      <c r="J13" s="54"/>
    </row>
    <row r="14" spans="2:10" x14ac:dyDescent="0.25">
      <c r="B14" s="9" t="s">
        <v>26</v>
      </c>
      <c r="C14" s="13">
        <v>434.3</v>
      </c>
      <c r="D14" s="13">
        <v>1172</v>
      </c>
      <c r="E14" s="13">
        <v>3217.9</v>
      </c>
      <c r="H14" s="54"/>
      <c r="I14" s="54"/>
      <c r="J14" s="54"/>
    </row>
    <row r="15" spans="2:10" x14ac:dyDescent="0.25">
      <c r="B15" s="9"/>
      <c r="C15" s="13"/>
      <c r="D15" s="13"/>
      <c r="E15" s="13"/>
    </row>
    <row r="16" spans="2:10" x14ac:dyDescent="0.25">
      <c r="B16" s="9"/>
      <c r="C16" s="13"/>
      <c r="D16" s="13"/>
      <c r="E16" s="13"/>
    </row>
    <row r="17" spans="2:5" x14ac:dyDescent="0.25">
      <c r="B17" s="8" t="s">
        <v>27</v>
      </c>
    </row>
    <row r="18" spans="2:5" x14ac:dyDescent="0.25">
      <c r="B18" s="10" t="s">
        <v>16</v>
      </c>
    </row>
    <row r="19" spans="2:5" x14ac:dyDescent="0.25">
      <c r="B19" s="16"/>
      <c r="C19" s="17" t="s">
        <v>12</v>
      </c>
      <c r="D19" s="17" t="s">
        <v>13</v>
      </c>
      <c r="E19" s="17" t="s">
        <v>14</v>
      </c>
    </row>
    <row r="20" spans="2:5" x14ac:dyDescent="0.25">
      <c r="B20" s="9" t="s">
        <v>21</v>
      </c>
      <c r="C20" s="13">
        <v>4922.7</v>
      </c>
      <c r="D20" s="13">
        <v>9024.2000000000007</v>
      </c>
      <c r="E20" s="13">
        <v>13624.2</v>
      </c>
    </row>
    <row r="21" spans="2:5" x14ac:dyDescent="0.25">
      <c r="B21" s="9" t="s">
        <v>22</v>
      </c>
      <c r="C21" s="13">
        <v>95.4</v>
      </c>
      <c r="D21" s="13">
        <v>504.8</v>
      </c>
      <c r="E21" s="13">
        <v>957.2</v>
      </c>
    </row>
    <row r="22" spans="2:5" x14ac:dyDescent="0.25">
      <c r="B22" s="9" t="s">
        <v>23</v>
      </c>
      <c r="C22" s="13">
        <v>280.10000000000002</v>
      </c>
      <c r="D22" s="13">
        <v>687.3</v>
      </c>
      <c r="E22" s="13">
        <v>936.8</v>
      </c>
    </row>
    <row r="23" spans="2:5" x14ac:dyDescent="0.25">
      <c r="B23" s="9" t="s">
        <v>24</v>
      </c>
      <c r="C23" s="13">
        <v>53.1</v>
      </c>
      <c r="D23" s="13">
        <v>78.7</v>
      </c>
      <c r="E23" s="13">
        <v>95.7</v>
      </c>
    </row>
    <row r="24" spans="2:5" x14ac:dyDescent="0.25">
      <c r="B24" s="9" t="s">
        <v>25</v>
      </c>
      <c r="C24" s="13">
        <v>352.5</v>
      </c>
      <c r="D24" s="13">
        <v>722.2</v>
      </c>
      <c r="E24" s="13">
        <v>830.4</v>
      </c>
    </row>
    <row r="25" spans="2:5" x14ac:dyDescent="0.25">
      <c r="B25" s="9" t="s">
        <v>26</v>
      </c>
      <c r="C25" s="13">
        <v>362.1</v>
      </c>
      <c r="D25" s="13">
        <v>927.9</v>
      </c>
      <c r="E25" s="13">
        <v>2602.5</v>
      </c>
    </row>
    <row r="26" spans="2:5" x14ac:dyDescent="0.25">
      <c r="B26" s="9"/>
      <c r="C26" s="13"/>
      <c r="D26" s="13"/>
      <c r="E26" s="13"/>
    </row>
    <row r="28" spans="2:5" x14ac:dyDescent="0.25">
      <c r="B28" s="8" t="s">
        <v>28</v>
      </c>
    </row>
    <row r="29" spans="2:5" x14ac:dyDescent="0.25">
      <c r="B29" s="10" t="s">
        <v>15</v>
      </c>
    </row>
    <row r="30" spans="2:5" x14ac:dyDescent="0.25">
      <c r="B30" s="16"/>
      <c r="C30" s="17" t="s">
        <v>12</v>
      </c>
      <c r="D30" s="17" t="s">
        <v>13</v>
      </c>
      <c r="E30" s="17" t="s">
        <v>14</v>
      </c>
    </row>
    <row r="31" spans="2:5" x14ac:dyDescent="0.25">
      <c r="B31" s="9" t="s">
        <v>21</v>
      </c>
      <c r="C31" s="13">
        <v>8349.6</v>
      </c>
      <c r="D31" s="13">
        <v>16511.099999999999</v>
      </c>
      <c r="E31" s="13">
        <v>24088.7</v>
      </c>
    </row>
    <row r="32" spans="2:5" x14ac:dyDescent="0.25">
      <c r="B32" s="9" t="s">
        <v>22</v>
      </c>
      <c r="C32" s="13">
        <v>264.7</v>
      </c>
      <c r="D32" s="13">
        <v>1485.9</v>
      </c>
      <c r="E32" s="13">
        <v>2804.4</v>
      </c>
    </row>
    <row r="33" spans="2:5" x14ac:dyDescent="0.25">
      <c r="B33" s="9" t="s">
        <v>23</v>
      </c>
      <c r="C33" s="13">
        <v>226</v>
      </c>
      <c r="D33" s="13">
        <v>518.1</v>
      </c>
      <c r="E33" s="13">
        <v>778.7</v>
      </c>
    </row>
    <row r="34" spans="2:5" x14ac:dyDescent="0.25">
      <c r="B34" s="9" t="s">
        <v>24</v>
      </c>
      <c r="C34" s="13">
        <v>145</v>
      </c>
      <c r="D34" s="13">
        <v>224.5</v>
      </c>
      <c r="E34" s="13">
        <v>284.10000000000002</v>
      </c>
    </row>
    <row r="35" spans="2:5" x14ac:dyDescent="0.25">
      <c r="B35" s="9" t="s">
        <v>25</v>
      </c>
      <c r="C35" s="13">
        <v>275.2</v>
      </c>
      <c r="D35" s="13">
        <v>790.5</v>
      </c>
      <c r="E35" s="13">
        <v>1105.7</v>
      </c>
    </row>
    <row r="36" spans="2:5" x14ac:dyDescent="0.25">
      <c r="B36" s="9" t="s">
        <v>26</v>
      </c>
      <c r="C36" s="13">
        <v>394</v>
      </c>
      <c r="D36" s="13">
        <v>1294.2</v>
      </c>
      <c r="E36" s="13">
        <v>3305.9</v>
      </c>
    </row>
    <row r="37" spans="2:5" x14ac:dyDescent="0.25">
      <c r="C37" s="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C94D-4764-44AB-A356-04C9F94FB826}">
  <dimension ref="B6:L37"/>
  <sheetViews>
    <sheetView showGridLines="0" workbookViewId="0">
      <selection activeCell="L34" sqref="L34"/>
    </sheetView>
  </sheetViews>
  <sheetFormatPr baseColWidth="10" defaultRowHeight="15" x14ac:dyDescent="0.25"/>
  <cols>
    <col min="2" max="2" width="5.140625" customWidth="1"/>
    <col min="3" max="3" width="23.42578125" customWidth="1"/>
  </cols>
  <sheetData>
    <row r="6" spans="2:12" x14ac:dyDescent="0.25">
      <c r="B6" s="8" t="s">
        <v>75</v>
      </c>
    </row>
    <row r="7" spans="2:12" x14ac:dyDescent="0.25">
      <c r="B7" s="10" t="s">
        <v>72</v>
      </c>
    </row>
    <row r="8" spans="2:12" ht="40.5" x14ac:dyDescent="0.25">
      <c r="B8" s="63" t="s">
        <v>71</v>
      </c>
      <c r="C8" s="63"/>
      <c r="D8" s="17" t="s">
        <v>46</v>
      </c>
      <c r="E8" s="17" t="s">
        <v>80</v>
      </c>
      <c r="F8" s="17" t="s">
        <v>47</v>
      </c>
      <c r="G8" s="17" t="s">
        <v>48</v>
      </c>
      <c r="H8" s="17" t="s">
        <v>49</v>
      </c>
      <c r="I8" s="17" t="s">
        <v>50</v>
      </c>
      <c r="J8" s="17" t="s">
        <v>51</v>
      </c>
      <c r="K8" s="17" t="s">
        <v>52</v>
      </c>
      <c r="L8" s="17" t="s">
        <v>53</v>
      </c>
    </row>
    <row r="9" spans="2:12" x14ac:dyDescent="0.25">
      <c r="B9" s="61" t="s">
        <v>81</v>
      </c>
      <c r="C9" s="61"/>
      <c r="D9" s="36">
        <v>3.2040000000000002</v>
      </c>
      <c r="E9" s="36">
        <v>1.1719999999999999</v>
      </c>
      <c r="F9" s="36">
        <v>14.465999999999999</v>
      </c>
      <c r="G9" s="43">
        <v>23.928000000000001</v>
      </c>
      <c r="H9" s="43">
        <v>1.778</v>
      </c>
      <c r="I9" s="43">
        <v>0.39500000000000002</v>
      </c>
      <c r="J9" s="43">
        <v>2.347</v>
      </c>
      <c r="K9" s="43">
        <v>1.4319999999999999</v>
      </c>
      <c r="L9" s="43">
        <v>48.722000000000001</v>
      </c>
    </row>
    <row r="10" spans="2:12" x14ac:dyDescent="0.25">
      <c r="B10" s="62" t="s">
        <v>82</v>
      </c>
      <c r="C10" s="62"/>
      <c r="D10" s="36">
        <v>10.7697</v>
      </c>
      <c r="E10" s="36">
        <v>0</v>
      </c>
      <c r="F10" s="36">
        <v>0</v>
      </c>
      <c r="G10" s="43">
        <v>0</v>
      </c>
      <c r="H10" s="43">
        <v>0</v>
      </c>
      <c r="I10" s="43">
        <v>13.950200000000001</v>
      </c>
      <c r="J10" s="43">
        <v>38.941800000000001</v>
      </c>
      <c r="K10" s="43">
        <v>0.56279999999999997</v>
      </c>
      <c r="L10" s="43">
        <v>64.224500000000006</v>
      </c>
    </row>
    <row r="11" spans="2:12" x14ac:dyDescent="0.25">
      <c r="B11" s="60" t="s">
        <v>83</v>
      </c>
      <c r="C11" s="60"/>
      <c r="D11" s="38">
        <v>13.973700000000001</v>
      </c>
      <c r="E11" s="38">
        <v>1.1719999999999999</v>
      </c>
      <c r="F11" s="38">
        <v>14.465999999999999</v>
      </c>
      <c r="G11" s="44">
        <v>23.928000000000001</v>
      </c>
      <c r="H11" s="44">
        <v>1.778</v>
      </c>
      <c r="I11" s="44">
        <v>14.3452</v>
      </c>
      <c r="J11" s="44">
        <v>41.288800000000002</v>
      </c>
      <c r="K11" s="44">
        <v>1.9947999999999999</v>
      </c>
      <c r="L11" s="44">
        <v>112.94650000000001</v>
      </c>
    </row>
    <row r="12" spans="2:12" x14ac:dyDescent="0.25">
      <c r="B12" s="9"/>
      <c r="C12" s="13"/>
      <c r="D12" s="13"/>
      <c r="E12" s="13"/>
    </row>
    <row r="13" spans="2:12" x14ac:dyDescent="0.25">
      <c r="B13" s="9"/>
      <c r="C13" s="13"/>
      <c r="D13" s="13"/>
      <c r="E13" s="13"/>
    </row>
    <row r="14" spans="2:12" x14ac:dyDescent="0.25">
      <c r="B14" s="9"/>
      <c r="C14" s="13"/>
      <c r="D14" s="13"/>
      <c r="E14" s="13"/>
    </row>
    <row r="15" spans="2:12" x14ac:dyDescent="0.25">
      <c r="B15" s="8" t="s">
        <v>76</v>
      </c>
      <c r="C15" s="13"/>
      <c r="D15" s="13"/>
      <c r="E15" s="13"/>
    </row>
    <row r="16" spans="2:12" x14ac:dyDescent="0.25">
      <c r="B16" s="10" t="s">
        <v>74</v>
      </c>
      <c r="C16" s="13"/>
      <c r="D16" s="13"/>
      <c r="E16" s="13"/>
    </row>
    <row r="17" spans="2:12" ht="40.5" x14ac:dyDescent="0.25">
      <c r="B17" s="63" t="s">
        <v>71</v>
      </c>
      <c r="C17" s="63"/>
      <c r="D17" s="17" t="s">
        <v>46</v>
      </c>
      <c r="E17" s="17" t="s">
        <v>80</v>
      </c>
      <c r="F17" s="17" t="s">
        <v>47</v>
      </c>
      <c r="G17" s="17" t="s">
        <v>48</v>
      </c>
      <c r="H17" s="17" t="s">
        <v>49</v>
      </c>
      <c r="I17" s="17" t="s">
        <v>50</v>
      </c>
      <c r="J17" s="17" t="s">
        <v>51</v>
      </c>
      <c r="K17" s="17" t="s">
        <v>52</v>
      </c>
      <c r="L17" s="17" t="s">
        <v>53</v>
      </c>
    </row>
    <row r="18" spans="2:12" x14ac:dyDescent="0.25">
      <c r="B18" s="39" t="s">
        <v>54</v>
      </c>
      <c r="C18" s="39"/>
      <c r="D18" s="38">
        <v>0.56340000000000001</v>
      </c>
      <c r="E18" s="38">
        <v>1.1719999999999999</v>
      </c>
      <c r="F18" s="38">
        <v>13.0358</v>
      </c>
      <c r="G18" s="44">
        <v>13.8287</v>
      </c>
      <c r="H18" s="44">
        <v>1.7605</v>
      </c>
      <c r="I18" s="44">
        <v>0</v>
      </c>
      <c r="J18" s="44">
        <v>1.4058999999999999</v>
      </c>
      <c r="K18" s="44">
        <v>0.31059999999999999</v>
      </c>
      <c r="L18" s="44">
        <v>32.076900000000002</v>
      </c>
    </row>
    <row r="19" spans="2:12" x14ac:dyDescent="0.25">
      <c r="B19" s="9"/>
      <c r="C19" s="9" t="s">
        <v>56</v>
      </c>
      <c r="D19" s="36">
        <v>0</v>
      </c>
      <c r="E19" s="36">
        <v>0.77459999999999996</v>
      </c>
      <c r="F19" s="36">
        <v>2.8361000000000001</v>
      </c>
      <c r="G19" s="43">
        <v>3.8136000000000001</v>
      </c>
      <c r="H19" s="43">
        <v>1.0699999999999999E-2</v>
      </c>
      <c r="I19" s="43">
        <v>0</v>
      </c>
      <c r="J19" s="43">
        <v>1.1900000000000001E-2</v>
      </c>
      <c r="K19" s="43">
        <v>6.93E-2</v>
      </c>
      <c r="L19" s="43">
        <v>7.5160999999999998</v>
      </c>
    </row>
    <row r="20" spans="2:12" x14ac:dyDescent="0.25">
      <c r="B20" s="9"/>
      <c r="C20" s="9" t="s">
        <v>57</v>
      </c>
      <c r="D20" s="36">
        <v>0.56340000000000001</v>
      </c>
      <c r="E20" s="36">
        <v>0.38129999999999997</v>
      </c>
      <c r="F20" s="36">
        <v>7.5846</v>
      </c>
      <c r="G20" s="43">
        <v>6.6673</v>
      </c>
      <c r="H20" s="43">
        <v>7.22E-2</v>
      </c>
      <c r="I20" s="43">
        <v>0</v>
      </c>
      <c r="J20" s="43">
        <v>1.2383</v>
      </c>
      <c r="K20" s="43">
        <v>0.1845</v>
      </c>
      <c r="L20" s="43">
        <v>16.691600000000001</v>
      </c>
    </row>
    <row r="21" spans="2:12" x14ac:dyDescent="0.25">
      <c r="B21" s="9"/>
      <c r="C21" s="9" t="s">
        <v>58</v>
      </c>
      <c r="D21" s="36">
        <v>0</v>
      </c>
      <c r="E21" s="36">
        <v>1.61E-2</v>
      </c>
      <c r="F21" s="36">
        <v>1.6873</v>
      </c>
      <c r="G21" s="43">
        <v>2.2174999999999998</v>
      </c>
      <c r="H21" s="43">
        <v>0.29970000000000002</v>
      </c>
      <c r="I21" s="43">
        <v>0</v>
      </c>
      <c r="J21" s="43">
        <v>0.15570000000000001</v>
      </c>
      <c r="K21" s="43">
        <v>5.67E-2</v>
      </c>
      <c r="L21" s="43">
        <v>4.4329999999999998</v>
      </c>
    </row>
    <row r="22" spans="2:12" x14ac:dyDescent="0.25">
      <c r="B22" s="9"/>
      <c r="C22" s="9" t="s">
        <v>59</v>
      </c>
      <c r="D22" s="36">
        <v>0</v>
      </c>
      <c r="E22" s="36">
        <v>0</v>
      </c>
      <c r="F22" s="36">
        <v>0.92779999999999996</v>
      </c>
      <c r="G22" s="43">
        <v>1.1303000000000001</v>
      </c>
      <c r="H22" s="43">
        <v>1.3779999999999999</v>
      </c>
      <c r="I22" s="43">
        <v>0</v>
      </c>
      <c r="J22" s="43">
        <v>0</v>
      </c>
      <c r="K22" s="43">
        <v>0</v>
      </c>
      <c r="L22" s="43">
        <v>3.4361000000000002</v>
      </c>
    </row>
    <row r="23" spans="2:12" x14ac:dyDescent="0.25">
      <c r="B23" s="39" t="s">
        <v>55</v>
      </c>
      <c r="C23" s="39"/>
      <c r="D23" s="38">
        <v>0</v>
      </c>
      <c r="E23" s="38">
        <v>0</v>
      </c>
      <c r="F23" s="38">
        <v>0</v>
      </c>
      <c r="G23" s="44">
        <v>0</v>
      </c>
      <c r="H23" s="44">
        <v>0</v>
      </c>
      <c r="I23" s="44">
        <v>0.55769999999999997</v>
      </c>
      <c r="J23" s="44">
        <v>34.805100000000003</v>
      </c>
      <c r="K23" s="44">
        <v>0.56279999999999997</v>
      </c>
      <c r="L23" s="44">
        <v>35.925600000000003</v>
      </c>
    </row>
    <row r="24" spans="2:12" x14ac:dyDescent="0.25">
      <c r="B24" s="60" t="s">
        <v>83</v>
      </c>
      <c r="C24" s="60"/>
      <c r="D24" s="38">
        <v>0.56340000000000001</v>
      </c>
      <c r="E24" s="38">
        <v>1.1719999999999999</v>
      </c>
      <c r="F24" s="38">
        <v>13.0358</v>
      </c>
      <c r="G24" s="38">
        <v>13.8287</v>
      </c>
      <c r="H24" s="38">
        <v>1.7605</v>
      </c>
      <c r="I24" s="38">
        <v>0.55769999999999997</v>
      </c>
      <c r="J24" s="38">
        <v>36.211000000000006</v>
      </c>
      <c r="K24" s="38">
        <v>0.87339999999999995</v>
      </c>
      <c r="L24" s="38">
        <v>68.002499999999998</v>
      </c>
    </row>
    <row r="28" spans="2:12" x14ac:dyDescent="0.25">
      <c r="B28" s="8" t="s">
        <v>77</v>
      </c>
    </row>
    <row r="29" spans="2:12" x14ac:dyDescent="0.25">
      <c r="B29" s="10" t="s">
        <v>73</v>
      </c>
    </row>
    <row r="30" spans="2:12" ht="40.5" x14ac:dyDescent="0.25">
      <c r="B30" s="63" t="s">
        <v>71</v>
      </c>
      <c r="C30" s="63"/>
      <c r="D30" s="17" t="s">
        <v>46</v>
      </c>
      <c r="E30" s="17" t="s">
        <v>80</v>
      </c>
      <c r="F30" s="17" t="s">
        <v>47</v>
      </c>
      <c r="G30" s="17" t="s">
        <v>48</v>
      </c>
      <c r="H30" s="17" t="s">
        <v>49</v>
      </c>
      <c r="I30" s="17" t="s">
        <v>50</v>
      </c>
      <c r="J30" s="17" t="s">
        <v>51</v>
      </c>
      <c r="K30" s="17" t="s">
        <v>52</v>
      </c>
      <c r="L30" s="17" t="s">
        <v>53</v>
      </c>
    </row>
    <row r="31" spans="2:12" x14ac:dyDescent="0.25">
      <c r="B31" s="37" t="s">
        <v>54</v>
      </c>
      <c r="C31" s="37"/>
      <c r="D31" s="38">
        <v>13.203099999999999</v>
      </c>
      <c r="E31" s="38">
        <v>0</v>
      </c>
      <c r="F31" s="38">
        <v>7.1509</v>
      </c>
      <c r="G31" s="44">
        <v>50.496600000000001</v>
      </c>
      <c r="H31" s="44">
        <v>8.7599999999999997E-2</v>
      </c>
      <c r="I31" s="44">
        <v>1.9750000000000001</v>
      </c>
      <c r="J31" s="44">
        <v>4.7053000000000003</v>
      </c>
      <c r="K31" s="44">
        <v>5.6071999999999997</v>
      </c>
      <c r="L31" s="44">
        <v>83.225700000000003</v>
      </c>
    </row>
    <row r="32" spans="2:12" x14ac:dyDescent="0.25">
      <c r="B32" s="32"/>
      <c r="C32" s="32" t="s">
        <v>60</v>
      </c>
      <c r="D32" s="36">
        <v>11.811500000000001</v>
      </c>
      <c r="E32" s="36">
        <v>0</v>
      </c>
      <c r="F32" s="36">
        <v>2.0863</v>
      </c>
      <c r="G32" s="43">
        <v>24.7135</v>
      </c>
      <c r="H32" s="43">
        <v>8.7599999999999997E-2</v>
      </c>
      <c r="I32" s="43">
        <v>7.3599999999999999E-2</v>
      </c>
      <c r="J32" s="43">
        <v>0.73109999999999997</v>
      </c>
      <c r="K32" s="43">
        <v>2.3601999999999999</v>
      </c>
      <c r="L32" s="43">
        <v>41.863700000000001</v>
      </c>
    </row>
    <row r="33" spans="2:12" x14ac:dyDescent="0.25">
      <c r="B33" s="32"/>
      <c r="C33" s="32" t="s">
        <v>61</v>
      </c>
      <c r="D33" s="36">
        <v>1.3915999999999999</v>
      </c>
      <c r="E33" s="36">
        <v>0</v>
      </c>
      <c r="F33" s="36">
        <v>5.0646000000000004</v>
      </c>
      <c r="G33" s="43">
        <v>25.783200000000001</v>
      </c>
      <c r="H33" s="43">
        <v>0</v>
      </c>
      <c r="I33" s="43">
        <v>1.9014</v>
      </c>
      <c r="J33" s="43">
        <v>3.9742999999999999</v>
      </c>
      <c r="K33" s="43">
        <v>3.2469999999999999</v>
      </c>
      <c r="L33" s="43">
        <v>41.362099999999998</v>
      </c>
    </row>
    <row r="34" spans="2:12" x14ac:dyDescent="0.25">
      <c r="B34" s="37" t="s">
        <v>55</v>
      </c>
      <c r="C34" s="37"/>
      <c r="D34" s="38">
        <v>53.848399999999998</v>
      </c>
      <c r="E34" s="38">
        <v>0</v>
      </c>
      <c r="F34" s="38">
        <v>0</v>
      </c>
      <c r="G34" s="44">
        <v>0</v>
      </c>
      <c r="H34" s="44">
        <v>0</v>
      </c>
      <c r="I34" s="44">
        <v>66.962500000000006</v>
      </c>
      <c r="J34" s="44">
        <v>20.683399999999999</v>
      </c>
      <c r="K34" s="44">
        <v>0</v>
      </c>
      <c r="L34" s="44">
        <v>141.49420000000001</v>
      </c>
    </row>
    <row r="35" spans="2:12" x14ac:dyDescent="0.25">
      <c r="B35" s="32"/>
      <c r="C35" s="32" t="s">
        <v>60</v>
      </c>
      <c r="D35" s="36">
        <v>9.5175999999999998</v>
      </c>
      <c r="E35" s="36">
        <v>0</v>
      </c>
      <c r="F35" s="36">
        <v>0</v>
      </c>
      <c r="G35" s="43">
        <v>0</v>
      </c>
      <c r="H35" s="43">
        <v>0</v>
      </c>
      <c r="I35" s="43">
        <v>6.6006</v>
      </c>
      <c r="J35" s="43">
        <v>20.683399999999999</v>
      </c>
      <c r="K35" s="43">
        <v>0</v>
      </c>
      <c r="L35" s="43">
        <v>36.801499999999997</v>
      </c>
    </row>
    <row r="36" spans="2:12" x14ac:dyDescent="0.25">
      <c r="B36" s="32"/>
      <c r="C36" s="32" t="s">
        <v>61</v>
      </c>
      <c r="D36" s="36">
        <v>44.330800000000004</v>
      </c>
      <c r="E36" s="36">
        <v>0</v>
      </c>
      <c r="F36" s="36">
        <v>0</v>
      </c>
      <c r="G36" s="43">
        <v>0</v>
      </c>
      <c r="H36" s="43">
        <v>0</v>
      </c>
      <c r="I36" s="43">
        <v>60.361899999999999</v>
      </c>
      <c r="J36" s="43">
        <v>0</v>
      </c>
      <c r="K36" s="43">
        <v>0</v>
      </c>
      <c r="L36" s="43">
        <v>104.6927</v>
      </c>
    </row>
    <row r="37" spans="2:12" x14ac:dyDescent="0.25">
      <c r="B37" s="60" t="s">
        <v>83</v>
      </c>
      <c r="C37" s="60"/>
      <c r="D37" s="38">
        <v>67.051500000000004</v>
      </c>
      <c r="E37" s="38">
        <v>0</v>
      </c>
      <c r="F37" s="38">
        <v>7.1509</v>
      </c>
      <c r="G37" s="38">
        <v>50.496600000000001</v>
      </c>
      <c r="H37" s="38">
        <v>8.7599999999999997E-2</v>
      </c>
      <c r="I37" s="38">
        <v>68.9375</v>
      </c>
      <c r="J37" s="38">
        <v>25.3887</v>
      </c>
      <c r="K37" s="38">
        <v>5.6071999999999997</v>
      </c>
      <c r="L37" s="38">
        <v>224.7199</v>
      </c>
    </row>
  </sheetData>
  <mergeCells count="8">
    <mergeCell ref="B37:C37"/>
    <mergeCell ref="B9:C9"/>
    <mergeCell ref="B10:C10"/>
    <mergeCell ref="B8:C8"/>
    <mergeCell ref="B17:C17"/>
    <mergeCell ref="B30:C30"/>
    <mergeCell ref="B11:C11"/>
    <mergeCell ref="B24:C2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11A-07C3-45A2-AFB7-F83B975EA33E}">
  <dimension ref="B6:H37"/>
  <sheetViews>
    <sheetView showGridLines="0" workbookViewId="0">
      <selection activeCell="M12" sqref="M12"/>
    </sheetView>
  </sheetViews>
  <sheetFormatPr baseColWidth="10" defaultRowHeight="15" x14ac:dyDescent="0.25"/>
  <cols>
    <col min="2" max="2" width="4" customWidth="1"/>
    <col min="3" max="3" width="48.85546875" customWidth="1"/>
  </cols>
  <sheetData>
    <row r="6" spans="2:8" x14ac:dyDescent="0.25">
      <c r="B6" s="8" t="s">
        <v>78</v>
      </c>
    </row>
    <row r="7" spans="2:8" x14ac:dyDescent="0.25">
      <c r="B7" s="10" t="s">
        <v>72</v>
      </c>
    </row>
    <row r="8" spans="2:8" ht="40.5" x14ac:dyDescent="0.25">
      <c r="B8" s="63" t="s">
        <v>71</v>
      </c>
      <c r="C8" s="63"/>
      <c r="D8" s="17" t="s">
        <v>46</v>
      </c>
      <c r="E8" s="17" t="s">
        <v>62</v>
      </c>
      <c r="F8" s="17" t="s">
        <v>51</v>
      </c>
      <c r="G8" s="17" t="s">
        <v>52</v>
      </c>
      <c r="H8" s="17" t="s">
        <v>53</v>
      </c>
    </row>
    <row r="9" spans="2:8" x14ac:dyDescent="0.25">
      <c r="B9" s="65" t="s">
        <v>63</v>
      </c>
      <c r="C9" s="65"/>
      <c r="D9" s="36">
        <v>1.9035</v>
      </c>
      <c r="E9" s="36">
        <v>7.1401000000000003</v>
      </c>
      <c r="F9" s="36">
        <v>14.535</v>
      </c>
      <c r="G9" s="43">
        <v>0.56279999999999997</v>
      </c>
      <c r="H9" s="43">
        <v>24.141400000000001</v>
      </c>
    </row>
    <row r="10" spans="2:8" x14ac:dyDescent="0.25">
      <c r="B10" s="66" t="s">
        <v>64</v>
      </c>
      <c r="C10" s="66"/>
      <c r="D10" s="36">
        <v>8.8661999999999992</v>
      </c>
      <c r="E10" s="36">
        <v>6.8101000000000003</v>
      </c>
      <c r="F10" s="36">
        <v>20.386500000000002</v>
      </c>
      <c r="G10" s="43">
        <v>0</v>
      </c>
      <c r="H10" s="43">
        <v>36.062800000000003</v>
      </c>
    </row>
    <row r="11" spans="2:8" x14ac:dyDescent="0.25">
      <c r="B11" s="65" t="s">
        <v>65</v>
      </c>
      <c r="C11" s="65" t="s">
        <v>65</v>
      </c>
      <c r="D11" s="36">
        <v>0</v>
      </c>
      <c r="E11" s="36">
        <v>0</v>
      </c>
      <c r="F11" s="36">
        <v>4.0202999999999998</v>
      </c>
      <c r="G11" s="43">
        <v>0</v>
      </c>
      <c r="H11" s="43">
        <v>4.0202999999999998</v>
      </c>
    </row>
    <row r="12" spans="2:8" x14ac:dyDescent="0.25">
      <c r="B12" s="64" t="s">
        <v>83</v>
      </c>
      <c r="C12" s="64"/>
      <c r="D12" s="38">
        <v>10.769699999999998</v>
      </c>
      <c r="E12" s="38">
        <v>13.950200000000001</v>
      </c>
      <c r="F12" s="38">
        <v>38.941800000000001</v>
      </c>
      <c r="G12" s="44">
        <v>0.56279999999999997</v>
      </c>
      <c r="H12" s="44">
        <v>64.224500000000006</v>
      </c>
    </row>
    <row r="13" spans="2:8" x14ac:dyDescent="0.25">
      <c r="B13" s="9"/>
      <c r="C13" s="13"/>
      <c r="D13" s="13"/>
      <c r="E13" s="13"/>
    </row>
    <row r="14" spans="2:8" x14ac:dyDescent="0.25">
      <c r="B14" s="9"/>
      <c r="C14" s="13"/>
      <c r="D14" s="13"/>
      <c r="E14" s="13"/>
    </row>
    <row r="15" spans="2:8" x14ac:dyDescent="0.25">
      <c r="B15" s="9"/>
      <c r="C15" s="13"/>
      <c r="D15" s="13"/>
      <c r="E15" s="13"/>
    </row>
    <row r="16" spans="2:8" x14ac:dyDescent="0.25">
      <c r="B16" s="9"/>
      <c r="C16" s="13"/>
      <c r="D16" s="13"/>
      <c r="E16" s="13"/>
    </row>
    <row r="17" spans="2:8" x14ac:dyDescent="0.25">
      <c r="B17" s="8" t="s">
        <v>86</v>
      </c>
      <c r="C17" s="13"/>
      <c r="D17" s="13"/>
      <c r="E17" s="13"/>
    </row>
    <row r="18" spans="2:8" x14ac:dyDescent="0.25">
      <c r="B18" s="10" t="s">
        <v>74</v>
      </c>
      <c r="C18" s="13"/>
      <c r="D18" s="13"/>
      <c r="E18" s="13"/>
    </row>
    <row r="19" spans="2:8" ht="40.5" x14ac:dyDescent="0.25">
      <c r="B19" s="63" t="s">
        <v>71</v>
      </c>
      <c r="C19" s="63"/>
      <c r="D19" s="17" t="s">
        <v>46</v>
      </c>
      <c r="E19" s="17" t="s">
        <v>62</v>
      </c>
      <c r="F19" s="17" t="s">
        <v>51</v>
      </c>
      <c r="G19" s="17" t="s">
        <v>52</v>
      </c>
      <c r="H19" s="17" t="s">
        <v>53</v>
      </c>
    </row>
    <row r="20" spans="2:8" x14ac:dyDescent="0.25">
      <c r="B20" s="67" t="s">
        <v>63</v>
      </c>
      <c r="C20" s="67"/>
      <c r="D20" s="36">
        <v>0</v>
      </c>
      <c r="E20" s="36">
        <v>0.55769999999999997</v>
      </c>
      <c r="F20" s="36">
        <v>13.021599999999999</v>
      </c>
      <c r="G20" s="43">
        <v>0.56279999999999997</v>
      </c>
      <c r="H20" s="43">
        <v>14.142099999999999</v>
      </c>
    </row>
    <row r="21" spans="2:8" x14ac:dyDescent="0.25">
      <c r="B21" s="68" t="s">
        <v>64</v>
      </c>
      <c r="C21" s="68"/>
      <c r="D21" s="36">
        <v>0</v>
      </c>
      <c r="E21" s="36">
        <v>0</v>
      </c>
      <c r="F21" s="36">
        <v>17.763300000000001</v>
      </c>
      <c r="G21" s="43">
        <v>0</v>
      </c>
      <c r="H21" s="43">
        <v>17.763300000000001</v>
      </c>
    </row>
    <row r="22" spans="2:8" x14ac:dyDescent="0.25">
      <c r="B22" s="67" t="s">
        <v>65</v>
      </c>
      <c r="C22" s="67" t="s">
        <v>65</v>
      </c>
      <c r="D22" s="36">
        <v>0</v>
      </c>
      <c r="E22" s="36">
        <v>0</v>
      </c>
      <c r="F22" s="36">
        <v>4.0202999999999998</v>
      </c>
      <c r="G22" s="43">
        <v>0</v>
      </c>
      <c r="H22" s="43">
        <v>4.0202999999999998</v>
      </c>
    </row>
    <row r="23" spans="2:8" x14ac:dyDescent="0.25">
      <c r="B23" s="64" t="s">
        <v>83</v>
      </c>
      <c r="C23" s="64"/>
      <c r="D23" s="38">
        <v>0</v>
      </c>
      <c r="E23" s="38">
        <v>0.55769999999999997</v>
      </c>
      <c r="F23" s="38">
        <v>34.805199999999999</v>
      </c>
      <c r="G23" s="44">
        <v>0.56279999999999997</v>
      </c>
      <c r="H23" s="44">
        <v>35.925699999999999</v>
      </c>
    </row>
    <row r="25" spans="2:8" x14ac:dyDescent="0.25">
      <c r="B25" s="9"/>
      <c r="C25" s="13"/>
      <c r="D25" s="13"/>
      <c r="E25" s="13"/>
    </row>
    <row r="26" spans="2:8" x14ac:dyDescent="0.25">
      <c r="B26" s="9"/>
      <c r="C26" s="13"/>
      <c r="D26" s="13"/>
      <c r="E26" s="13"/>
    </row>
    <row r="27" spans="2:8" x14ac:dyDescent="0.25">
      <c r="B27" s="9"/>
      <c r="C27" s="13"/>
      <c r="D27" s="13"/>
      <c r="E27" s="13"/>
    </row>
    <row r="28" spans="2:8" x14ac:dyDescent="0.25">
      <c r="B28" s="8" t="s">
        <v>79</v>
      </c>
    </row>
    <row r="29" spans="2:8" x14ac:dyDescent="0.25">
      <c r="B29" s="10" t="s">
        <v>73</v>
      </c>
    </row>
    <row r="30" spans="2:8" ht="40.5" x14ac:dyDescent="0.25">
      <c r="B30" s="63" t="s">
        <v>71</v>
      </c>
      <c r="C30" s="63"/>
      <c r="D30" s="17" t="s">
        <v>46</v>
      </c>
      <c r="E30" s="17" t="s">
        <v>62</v>
      </c>
      <c r="F30" s="17" t="s">
        <v>51</v>
      </c>
      <c r="G30" s="17" t="s">
        <v>52</v>
      </c>
      <c r="H30" s="17" t="s">
        <v>53</v>
      </c>
    </row>
    <row r="31" spans="2:8" x14ac:dyDescent="0.25">
      <c r="B31" s="37" t="s">
        <v>60</v>
      </c>
      <c r="C31" s="37"/>
      <c r="D31" s="38">
        <v>9.5175999999999998</v>
      </c>
      <c r="E31" s="38">
        <v>6.6006</v>
      </c>
      <c r="F31" s="38">
        <v>20.683299999999999</v>
      </c>
      <c r="G31" s="38">
        <v>0</v>
      </c>
      <c r="H31" s="38">
        <v>36.801400000000001</v>
      </c>
    </row>
    <row r="32" spans="2:8" x14ac:dyDescent="0.25">
      <c r="B32" s="32"/>
      <c r="C32" s="32" t="s">
        <v>63</v>
      </c>
      <c r="D32" s="36">
        <v>9.5175999999999998</v>
      </c>
      <c r="E32" s="36">
        <v>6.6006</v>
      </c>
      <c r="F32" s="36">
        <v>7.5670999999999999</v>
      </c>
      <c r="G32" s="43">
        <v>0</v>
      </c>
      <c r="H32" s="43">
        <v>23.685199999999998</v>
      </c>
    </row>
    <row r="33" spans="2:8" x14ac:dyDescent="0.25">
      <c r="B33" s="32"/>
      <c r="C33" s="32" t="s">
        <v>64</v>
      </c>
      <c r="D33" s="36">
        <v>0</v>
      </c>
      <c r="E33" s="36">
        <v>0</v>
      </c>
      <c r="F33" s="36">
        <v>13.116199999999999</v>
      </c>
      <c r="G33" s="43">
        <v>0</v>
      </c>
      <c r="H33" s="43">
        <v>13.116199999999999</v>
      </c>
    </row>
    <row r="34" spans="2:8" x14ac:dyDescent="0.25">
      <c r="B34" s="37" t="s">
        <v>61</v>
      </c>
      <c r="C34" s="37"/>
      <c r="D34" s="38">
        <v>44.330800000000004</v>
      </c>
      <c r="E34" s="38">
        <v>60.361899999999999</v>
      </c>
      <c r="F34" s="38">
        <v>0</v>
      </c>
      <c r="G34" s="38">
        <v>0</v>
      </c>
      <c r="H34" s="38">
        <v>104.6927</v>
      </c>
    </row>
    <row r="35" spans="2:8" x14ac:dyDescent="0.25">
      <c r="B35" s="32"/>
      <c r="C35" s="32" t="s">
        <v>63</v>
      </c>
      <c r="D35" s="36">
        <v>0</v>
      </c>
      <c r="E35" s="36">
        <v>26.311199999999999</v>
      </c>
      <c r="F35" s="36">
        <v>0</v>
      </c>
      <c r="G35" s="43">
        <v>0</v>
      </c>
      <c r="H35" s="43">
        <v>26.311199999999999</v>
      </c>
    </row>
    <row r="36" spans="2:8" x14ac:dyDescent="0.25">
      <c r="B36" s="32"/>
      <c r="C36" s="32" t="s">
        <v>64</v>
      </c>
      <c r="D36" s="36">
        <v>44.330800000000004</v>
      </c>
      <c r="E36" s="36">
        <v>34.050699999999999</v>
      </c>
      <c r="F36" s="36">
        <v>0</v>
      </c>
      <c r="G36" s="43">
        <v>0</v>
      </c>
      <c r="H36" s="43">
        <v>78.381500000000003</v>
      </c>
    </row>
    <row r="37" spans="2:8" x14ac:dyDescent="0.25">
      <c r="B37" s="64" t="s">
        <v>83</v>
      </c>
      <c r="C37" s="64"/>
      <c r="D37" s="38">
        <v>53.848400000000005</v>
      </c>
      <c r="E37" s="38">
        <v>66.962500000000006</v>
      </c>
      <c r="F37" s="38">
        <v>20.683299999999999</v>
      </c>
      <c r="G37" s="38">
        <v>0</v>
      </c>
      <c r="H37" s="38">
        <v>141.4941</v>
      </c>
    </row>
  </sheetData>
  <mergeCells count="12">
    <mergeCell ref="B37:C37"/>
    <mergeCell ref="B8:C8"/>
    <mergeCell ref="B9:C9"/>
    <mergeCell ref="B10:C10"/>
    <mergeCell ref="B19:C19"/>
    <mergeCell ref="B30:C30"/>
    <mergeCell ref="B11:C11"/>
    <mergeCell ref="B20:C20"/>
    <mergeCell ref="B21:C21"/>
    <mergeCell ref="B22:C22"/>
    <mergeCell ref="B12:C12"/>
    <mergeCell ref="B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Contenido</vt:lpstr>
      <vt:lpstr>T1_evol_reservas</vt:lpstr>
      <vt:lpstr>T2_balance_reservas</vt:lpstr>
      <vt:lpstr>T3_dist_reservas</vt:lpstr>
      <vt:lpstr>T4_recursos_prospec</vt:lpstr>
      <vt:lpstr>T5_no_convencionales</vt:lpstr>
      <vt:lpstr>Contenido!Área_de_impresión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Printed>2020-01-14T02:42:59Z</cp:lastPrinted>
  <dcterms:created xsi:type="dcterms:W3CDTF">2020-01-13T19:31:45Z</dcterms:created>
  <dcterms:modified xsi:type="dcterms:W3CDTF">2020-01-30T22:26:18Z</dcterms:modified>
</cp:coreProperties>
</file>