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gime\Reportes\RR_Recursos y reservas\2_Publicaciones\2021\2 Publicación\"/>
    </mc:Choice>
  </mc:AlternateContent>
  <xr:revisionPtr revIDLastSave="0" documentId="13_ncr:1_{B3947A76-96C4-4CC2-88B2-7DA34ECD89B2}" xr6:coauthVersionLast="45" xr6:coauthVersionMax="45" xr10:uidLastSave="{00000000-0000-0000-0000-000000000000}"/>
  <bookViews>
    <workbookView xWindow="-6300" yWindow="-19308" windowWidth="30936" windowHeight="18816" xr2:uid="{837A298B-0C5A-4BB0-AC47-20A25248AD64}"/>
  </bookViews>
  <sheets>
    <sheet name="Content" sheetId="1" r:id="rId1"/>
    <sheet name="C1_reserves_hist" sheetId="2" r:id="rId2"/>
    <sheet name="C2_reserves_balance" sheetId="3" r:id="rId3"/>
    <sheet name="C3_reserves_dist" sheetId="4" r:id="rId4"/>
    <sheet name="C4_prospective_resources" sheetId="5" r:id="rId5"/>
    <sheet name="C5_unconventional_prospective" sheetId="6" r:id="rId6"/>
  </sheets>
  <definedNames>
    <definedName name="_xlnm.Print_Area" localSheetId="0">Content!$A$1:$K$33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3" l="1"/>
  <c r="R21" i="3" l="1"/>
  <c r="Q21" i="3"/>
  <c r="P21" i="3"/>
  <c r="R19" i="3"/>
  <c r="Q19" i="3"/>
  <c r="P19" i="3"/>
  <c r="R18" i="3"/>
  <c r="Q18" i="3"/>
  <c r="P18" i="3"/>
  <c r="L21" i="3"/>
  <c r="K21" i="3"/>
  <c r="J21" i="3"/>
  <c r="L19" i="3"/>
  <c r="K19" i="3"/>
  <c r="J19" i="3"/>
  <c r="K18" i="3"/>
  <c r="J18" i="3"/>
  <c r="E21" i="3"/>
  <c r="F21" i="3"/>
  <c r="D21" i="3"/>
  <c r="E19" i="3"/>
  <c r="F19" i="3"/>
  <c r="D19" i="3"/>
  <c r="E18" i="3"/>
  <c r="F18" i="3"/>
  <c r="D18" i="3"/>
</calcChain>
</file>

<file path=xl/sharedStrings.xml><?xml version="1.0" encoding="utf-8"?>
<sst xmlns="http://schemas.openxmlformats.org/spreadsheetml/2006/main" count="227" uniqueCount="88">
  <si>
    <t>1P</t>
  </si>
  <si>
    <t>2P</t>
  </si>
  <si>
    <t>3P</t>
  </si>
  <si>
    <t>Burgos</t>
  </si>
  <si>
    <t>Sabinas-Burro-Picachos</t>
  </si>
  <si>
    <t>Tampico-Misantla</t>
  </si>
  <si>
    <t>Veracruz</t>
  </si>
  <si>
    <t>Sabinas - Burro - Picachos</t>
  </si>
  <si>
    <t>Jurásico Superior Oxfordiano (Santiago)</t>
  </si>
  <si>
    <t>Total</t>
  </si>
  <si>
    <t>Type</t>
  </si>
  <si>
    <r>
      <t xml:space="preserve">Unconventional prospective resources </t>
    </r>
    <r>
      <rPr>
        <sz val="9"/>
        <color rgb="FF002060"/>
        <rFont val="Montserrat SemiBold"/>
      </rPr>
      <t>oil crude equivalent</t>
    </r>
  </si>
  <si>
    <r>
      <t xml:space="preserve">Unconventional prospective resources </t>
    </r>
    <r>
      <rPr>
        <sz val="9"/>
        <color rgb="FF1AA8C7"/>
        <rFont val="Montserrat SemiBold"/>
      </rPr>
      <t>oil</t>
    </r>
  </si>
  <si>
    <r>
      <t xml:space="preserve">Unconventional prospective resources </t>
    </r>
    <r>
      <rPr>
        <sz val="9"/>
        <color rgb="FFD24D9A"/>
        <rFont val="Montserrat SemiBold"/>
      </rPr>
      <t>natural gas</t>
    </r>
  </si>
  <si>
    <t>Wet gas</t>
  </si>
  <si>
    <t>Dry gas</t>
  </si>
  <si>
    <t>Hydrocarbons reserves</t>
  </si>
  <si>
    <t>Chart 1.</t>
  </si>
  <si>
    <t>Chart 2.</t>
  </si>
  <si>
    <t>Rate of reserves replacement</t>
  </si>
  <si>
    <t>Reserves to production ratio</t>
  </si>
  <si>
    <t>Chart 3.</t>
  </si>
  <si>
    <t>Reserves' distribution</t>
  </si>
  <si>
    <t>Prospective resources</t>
  </si>
  <si>
    <t>Chart 4.</t>
  </si>
  <si>
    <t>Prospective resources by oil province and hydrocarbon</t>
  </si>
  <si>
    <t>Chart 5.</t>
  </si>
  <si>
    <t>Notes:</t>
  </si>
  <si>
    <t>Units:</t>
  </si>
  <si>
    <r>
      <t xml:space="preserve">Reserves in </t>
    </r>
    <r>
      <rPr>
        <sz val="9"/>
        <color rgb="FF002060"/>
        <rFont val="Montserrat SemiBold"/>
      </rPr>
      <t>oil equivalent</t>
    </r>
  </si>
  <si>
    <t>as of January 1st of a given year</t>
  </si>
  <si>
    <t>year</t>
  </si>
  <si>
    <t>Proved</t>
  </si>
  <si>
    <t>Probable</t>
  </si>
  <si>
    <t>Possible</t>
  </si>
  <si>
    <r>
      <t xml:space="preserve">Reserves of </t>
    </r>
    <r>
      <rPr>
        <sz val="9"/>
        <color rgb="FF1AA8C7"/>
        <rFont val="Montserrat SemiBold"/>
      </rPr>
      <t>oil</t>
    </r>
  </si>
  <si>
    <r>
      <t xml:space="preserve">Reserves of </t>
    </r>
    <r>
      <rPr>
        <sz val="9"/>
        <color rgb="FFD24D9A"/>
        <rFont val="Montserrat SemiBold"/>
      </rPr>
      <t>natural gas</t>
    </r>
  </si>
  <si>
    <t>units: Bcf</t>
  </si>
  <si>
    <r>
      <t xml:space="preserve">Reserves' balance in </t>
    </r>
    <r>
      <rPr>
        <sz val="9"/>
        <color rgb="FF002060"/>
        <rFont val="Montserrat SemiBold"/>
      </rPr>
      <t>oil crude equivalent</t>
    </r>
  </si>
  <si>
    <r>
      <t xml:space="preserve">Reserves' balance of </t>
    </r>
    <r>
      <rPr>
        <sz val="9"/>
        <color rgb="FF1AA8C7"/>
        <rFont val="Montserrat SemiBold"/>
      </rPr>
      <t>oil</t>
    </r>
  </si>
  <si>
    <r>
      <t xml:space="preserve">Reserves' balance of </t>
    </r>
    <r>
      <rPr>
        <sz val="9"/>
        <color rgb="FFD24D9A"/>
        <rFont val="Montserrat SemiBold"/>
      </rPr>
      <t>natural gas</t>
    </r>
  </si>
  <si>
    <t>Discoveries</t>
  </si>
  <si>
    <t>Delimitation</t>
  </si>
  <si>
    <t>Development</t>
  </si>
  <si>
    <t>Updates</t>
  </si>
  <si>
    <t>Production</t>
  </si>
  <si>
    <t>Reserves 2020</t>
  </si>
  <si>
    <t>Rate of reserves replacement by discoveries</t>
  </si>
  <si>
    <r>
      <t xml:space="preserve">Reserves distribution in </t>
    </r>
    <r>
      <rPr>
        <sz val="9"/>
        <color rgb="FF002060"/>
        <rFont val="Montserrat SemiBold"/>
      </rPr>
      <t>oil equivalent</t>
    </r>
  </si>
  <si>
    <r>
      <t xml:space="preserve">Reserves distribution of </t>
    </r>
    <r>
      <rPr>
        <sz val="9"/>
        <color rgb="FF1AA8C7"/>
        <rFont val="Montserrat SemiBold"/>
      </rPr>
      <t>oil</t>
    </r>
  </si>
  <si>
    <r>
      <t xml:space="preserve">Reserves distribution of </t>
    </r>
    <r>
      <rPr>
        <sz val="9"/>
        <color rgb="FFD24D9A"/>
        <rFont val="Montserrat SemiBold"/>
      </rPr>
      <t>natural gas</t>
    </r>
  </si>
  <si>
    <t>Entitlements</t>
  </si>
  <si>
    <t>Reserved entitlements</t>
  </si>
  <si>
    <t>Contracts</t>
  </si>
  <si>
    <t>Farmouts</t>
  </si>
  <si>
    <t>Not allocated</t>
  </si>
  <si>
    <r>
      <t xml:space="preserve">Prospective resources by play in </t>
    </r>
    <r>
      <rPr>
        <sz val="9"/>
        <color rgb="FF002060"/>
        <rFont val="Montserrat SemiBold"/>
      </rPr>
      <t>oil equivalent</t>
    </r>
  </si>
  <si>
    <t>Conventional plays</t>
  </si>
  <si>
    <t>Unconventional plays</t>
  </si>
  <si>
    <t>Chiapas Fold Belt</t>
  </si>
  <si>
    <t>Southeast Basin</t>
  </si>
  <si>
    <t>Deep Gulf</t>
  </si>
  <si>
    <t>Extra heavy crude oil</t>
  </si>
  <si>
    <t>Super light crude oil</t>
  </si>
  <si>
    <t>Light crude oil</t>
  </si>
  <si>
    <t>Heavy crude oil</t>
  </si>
  <si>
    <t>National</t>
  </si>
  <si>
    <t>units: Tcf</t>
  </si>
  <si>
    <t>Wet natural gas</t>
  </si>
  <si>
    <t>Dry natural gas</t>
  </si>
  <si>
    <r>
      <t xml:space="preserve">Resources by play and quality of </t>
    </r>
    <r>
      <rPr>
        <sz val="9"/>
        <color rgb="FFD24D9A"/>
        <rFont val="Montserrat SemiBold"/>
      </rPr>
      <t>natural gas</t>
    </r>
  </si>
  <si>
    <t>Reserves indicators:</t>
  </si>
  <si>
    <t>Associations</t>
  </si>
  <si>
    <r>
      <t xml:space="preserve">Resources by play and quality </t>
    </r>
    <r>
      <rPr>
        <sz val="9"/>
        <color rgb="FF1AA8C7"/>
        <rFont val="Montserrat SemiBold"/>
      </rPr>
      <t>oil</t>
    </r>
  </si>
  <si>
    <t>Yucatán Platform</t>
  </si>
  <si>
    <t>as of January 1st, 2021</t>
  </si>
  <si>
    <t>as of March 2021</t>
  </si>
  <si>
    <t>Reserves evolution 2011-2021</t>
  </si>
  <si>
    <t>Reserves' Balance 2021</t>
  </si>
  <si>
    <t>Reserves 2021</t>
  </si>
  <si>
    <t>Upper Jurassic (Tithonian - La Casita/Pimienta Fm)</t>
  </si>
  <si>
    <t>Upper Cretaceous (Eagle Ford/Agua Nueva/Maltrata Fm)</t>
  </si>
  <si>
    <t xml:space="preserve">Upper Jurassic (Oxfordian - Santiago Fm) </t>
  </si>
  <si>
    <t>Unconventional prospective resources</t>
  </si>
  <si>
    <t>units: MMbbl</t>
  </si>
  <si>
    <t>units: MMboe</t>
  </si>
  <si>
    <t>units: Bboe</t>
  </si>
  <si>
    <t>units: Bbbl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</si>
</sst>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Montserrat"/>
    </font>
    <font>
      <sz val="10"/>
      <color rgb="FF0070C0"/>
      <name val="Montserrat SemiBold"/>
    </font>
    <font>
      <sz val="9"/>
      <color theme="1"/>
      <name val="Montserrat Light"/>
    </font>
    <font>
      <i/>
      <sz val="9"/>
      <color theme="1" tint="0.249977111117893"/>
      <name val="Montserrat Light"/>
    </font>
    <font>
      <sz val="11"/>
      <name val="Calibri"/>
      <family val="2"/>
      <scheme val="minor"/>
    </font>
    <font>
      <sz val="9"/>
      <name val="Montserrat"/>
    </font>
    <font>
      <i/>
      <sz val="9"/>
      <name val="Montserrat"/>
    </font>
    <font>
      <sz val="9"/>
      <color rgb="FF002060"/>
      <name val="Montserrat SemiBold"/>
    </font>
    <font>
      <sz val="9"/>
      <color rgb="FF1AA8C7"/>
      <name val="Montserrat SemiBold"/>
    </font>
    <font>
      <sz val="9"/>
      <color rgb="FFD24D9A"/>
      <name val="Montserrat SemiBold"/>
    </font>
    <font>
      <sz val="8"/>
      <color theme="1"/>
      <name val="Montserrat"/>
    </font>
    <font>
      <sz val="9"/>
      <color theme="1"/>
      <name val="Montserrat"/>
    </font>
    <font>
      <sz val="8"/>
      <color theme="1" tint="0.249977111117893"/>
      <name val="Montserrat Light"/>
    </font>
    <font>
      <sz val="10"/>
      <color theme="1" tint="0.249977111117893"/>
      <name val="Montserrat"/>
    </font>
    <font>
      <sz val="11"/>
      <color theme="1" tint="0.249977111117893"/>
      <name val="Montserrat"/>
    </font>
    <font>
      <sz val="11"/>
      <color rgb="FF0070C0"/>
      <name val="Montserrat SemiBold"/>
    </font>
    <font>
      <sz val="10"/>
      <color theme="2" tint="-0.499984740745262"/>
      <name val="Montserrat"/>
    </font>
    <font>
      <u/>
      <sz val="11"/>
      <color theme="10"/>
      <name val="Calibri"/>
      <family val="2"/>
      <scheme val="minor"/>
    </font>
    <font>
      <u/>
      <sz val="11"/>
      <color theme="10"/>
      <name val="Montserrat"/>
    </font>
    <font>
      <b/>
      <sz val="11"/>
      <color theme="9" tint="-0.249977111117893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/>
    <xf numFmtId="0" fontId="5" fillId="0" borderId="1" xfId="0" applyFont="1" applyBorder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17" fillId="0" borderId="0" xfId="0" applyFont="1" applyBorder="1"/>
    <xf numFmtId="0" fontId="18" fillId="0" borderId="0" xfId="0" applyFont="1"/>
    <xf numFmtId="166" fontId="7" fillId="0" borderId="0" xfId="0" applyNumberFormat="1" applyFont="1" applyFill="1" applyBorder="1" applyAlignment="1">
      <alignment horizontal="center" vertical="center"/>
    </xf>
    <xf numFmtId="0" fontId="13" fillId="2" borderId="0" xfId="0" applyFont="1" applyFill="1"/>
    <xf numFmtId="166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20" fillId="0" borderId="0" xfId="2" applyFont="1"/>
    <xf numFmtId="0" fontId="16" fillId="0" borderId="0" xfId="0" applyFont="1" applyBorder="1"/>
    <xf numFmtId="0" fontId="21" fillId="0" borderId="0" xfId="0" applyFont="1" applyBorder="1"/>
    <xf numFmtId="166" fontId="13" fillId="0" borderId="0" xfId="0" applyNumberFormat="1" applyFont="1" applyAlignment="1">
      <alignment horizontal="center"/>
    </xf>
    <xf numFmtId="166" fontId="13" fillId="2" borderId="0" xfId="0" applyNumberFormat="1" applyFont="1" applyFill="1" applyAlignment="1">
      <alignment horizontal="center"/>
    </xf>
    <xf numFmtId="0" fontId="0" fillId="0" borderId="0" xfId="0" applyAlignment="1">
      <alignment horizontal="left" vertical="center"/>
    </xf>
    <xf numFmtId="0" fontId="20" fillId="0" borderId="0" xfId="2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0" fillId="0" borderId="0" xfId="2" applyFont="1" applyAlignment="1">
      <alignment vertical="top"/>
    </xf>
    <xf numFmtId="0" fontId="4" fillId="0" borderId="0" xfId="0" applyFont="1" applyAlignment="1">
      <alignment horizontal="left" wrapText="1"/>
    </xf>
    <xf numFmtId="9" fontId="0" fillId="0" borderId="0" xfId="1" applyFont="1"/>
    <xf numFmtId="0" fontId="4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7" fillId="0" borderId="0" xfId="0" applyFont="1"/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7" fillId="2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6" fontId="7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1E7C20"/>
      <color rgb="FFCD7C05"/>
      <color rgb="FFCA9708"/>
      <color rgb="FFF3AE03"/>
      <color rgb="FF1B8713"/>
      <color rgb="FFD24D9A"/>
      <color rgb="FF1AA8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2</xdr:row>
      <xdr:rowOff>150936</xdr:rowOff>
    </xdr:from>
    <xdr:to>
      <xdr:col>1</xdr:col>
      <xdr:colOff>456988</xdr:colOff>
      <xdr:row>5</xdr:row>
      <xdr:rowOff>74736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C9AEA-665F-4614-8A6D-E8AA96C1C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531936"/>
          <a:ext cx="599863" cy="495300"/>
        </a:xfrm>
        <a:prstGeom prst="rect">
          <a:avLst/>
        </a:prstGeom>
      </xdr:spPr>
    </xdr:pic>
    <xdr:clientData/>
  </xdr:twoCellAnchor>
  <xdr:oneCellAnchor>
    <xdr:from>
      <xdr:col>1</xdr:col>
      <xdr:colOff>695326</xdr:colOff>
      <xdr:row>2</xdr:row>
      <xdr:rowOff>47625</xdr:rowOff>
    </xdr:from>
    <xdr:ext cx="6038850" cy="655179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73AAC6F-EF33-4071-835B-92674A79C4DD}"/>
            </a:ext>
          </a:extLst>
        </xdr:cNvPr>
        <xdr:cNvSpPr txBox="1"/>
      </xdr:nvSpPr>
      <xdr:spPr>
        <a:xfrm>
          <a:off x="1457326" y="428625"/>
          <a:ext cx="6038850" cy="6551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800">
              <a:latin typeface="Montserrat Light" panose="00000400000000000000" pitchFamily="2" charset="0"/>
            </a:rPr>
            <a:t>HYDROCARBONS</a:t>
          </a:r>
          <a:r>
            <a:rPr lang="es-MX" sz="1800" baseline="0">
              <a:latin typeface="Montserrat Light" panose="00000400000000000000" pitchFamily="2" charset="0"/>
            </a:rPr>
            <a:t> RESERVES &amp; PROSPECTIVE RESOURCES</a:t>
          </a:r>
          <a:endParaRPr lang="es-MX" sz="1800">
            <a:latin typeface="Montserrat Light" panose="00000400000000000000" pitchFamily="2" charset="0"/>
          </a:endParaRPr>
        </a:p>
      </xdr:txBody>
    </xdr:sp>
    <xdr:clientData/>
  </xdr:oneCellAnchor>
  <xdr:oneCellAnchor>
    <xdr:from>
      <xdr:col>13</xdr:col>
      <xdr:colOff>161925</xdr:colOff>
      <xdr:row>21</xdr:row>
      <xdr:rowOff>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B338CAD-41BE-44FB-85F7-08F0829D7073}"/>
            </a:ext>
          </a:extLst>
        </xdr:cNvPr>
        <xdr:cNvSpPr txBox="1"/>
      </xdr:nvSpPr>
      <xdr:spPr>
        <a:xfrm>
          <a:off x="93726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219075</xdr:colOff>
      <xdr:row>29</xdr:row>
      <xdr:rowOff>38101</xdr:rowOff>
    </xdr:from>
    <xdr:ext cx="5114925" cy="1743074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57A2A051-8603-4983-ABBC-65F035A54F17}"/>
            </a:ext>
          </a:extLst>
        </xdr:cNvPr>
        <xdr:cNvSpPr txBox="1"/>
      </xdr:nvSpPr>
      <xdr:spPr>
        <a:xfrm>
          <a:off x="1743075" y="5981701"/>
          <a:ext cx="5114925" cy="17430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es-MX" sz="90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</a:rPr>
            <a:t>The definitions provided by this report</a:t>
          </a:r>
          <a:r>
            <a:rPr lang="es-MX" sz="900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</a:rPr>
            <a:t> followed the guidelines for quantification procedures and the nation's reserves certification. CNH adopted the Petroleum Resources Management System, in its current English version as a reference methodology for the estimation and reserves consolidation.</a:t>
          </a:r>
        </a:p>
        <a:p>
          <a:pPr algn="just"/>
          <a:endParaRPr lang="es-MX" sz="900" baseline="0">
            <a:solidFill>
              <a:schemeClr val="bg2">
                <a:lumMod val="50000"/>
              </a:schemeClr>
            </a:solidFill>
            <a:latin typeface="Montserrat Light" panose="00000400000000000000" pitchFamily="2" charset="0"/>
          </a:endParaRPr>
        </a:p>
        <a:p>
          <a:pPr algn="just"/>
          <a:r>
            <a:rPr lang="es-MX" sz="900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</a:rPr>
            <a:t>Totals may not add up precisely due to rounding.</a:t>
          </a:r>
        </a:p>
      </xdr:txBody>
    </xdr:sp>
    <xdr:clientData/>
  </xdr:oneCellAnchor>
  <xdr:oneCellAnchor>
    <xdr:from>
      <xdr:col>2</xdr:col>
      <xdr:colOff>200025</xdr:colOff>
      <xdr:row>48</xdr:row>
      <xdr:rowOff>85725</xdr:rowOff>
    </xdr:from>
    <xdr:ext cx="5448300" cy="1323975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28F95E1E-C084-4319-A230-D9F93CF16857}"/>
            </a:ext>
          </a:extLst>
        </xdr:cNvPr>
        <xdr:cNvSpPr txBox="1"/>
      </xdr:nvSpPr>
      <xdr:spPr>
        <a:xfrm>
          <a:off x="1724025" y="9677400"/>
          <a:ext cx="5448300" cy="1323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bg2">
                  <a:lumMod val="50000"/>
                </a:schemeClr>
              </a:solidFill>
              <a:effectLst/>
              <a:latin typeface="Montserrat SemiBold" panose="00000700000000000000" pitchFamily="2" charset="0"/>
            </a:rPr>
            <a:t>MMboe</a:t>
          </a:r>
          <a:r>
            <a:rPr lang="es-MX" sz="900">
              <a:solidFill>
                <a:schemeClr val="bg2">
                  <a:lumMod val="50000"/>
                </a:schemeClr>
              </a:solidFill>
              <a:effectLst/>
              <a:latin typeface="Montserrat Light" panose="00000400000000000000" pitchFamily="2" charset="0"/>
            </a:rPr>
            <a:t>: millions (10</a:t>
          </a:r>
          <a:r>
            <a:rPr lang="es-MX" sz="900" baseline="30000">
              <a:solidFill>
                <a:schemeClr val="bg2">
                  <a:lumMod val="50000"/>
                </a:schemeClr>
              </a:solidFill>
              <a:effectLst/>
              <a:latin typeface="Montserrat Light" panose="00000400000000000000" pitchFamily="2" charset="0"/>
            </a:rPr>
            <a:t>6</a:t>
          </a:r>
          <a:r>
            <a:rPr lang="es-MX" sz="900">
              <a:solidFill>
                <a:schemeClr val="bg2">
                  <a:lumMod val="50000"/>
                </a:schemeClr>
              </a:solidFill>
              <a:effectLst/>
              <a:latin typeface="Montserrat Light" panose="00000400000000000000" pitchFamily="2" charset="0"/>
            </a:rPr>
            <a:t>) of barrel of crude oil equivalent.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bg2">
                  <a:lumMod val="50000"/>
                </a:schemeClr>
              </a:solidFill>
              <a:effectLst/>
              <a:latin typeface="Montserrat SemiBold" panose="00000700000000000000" pitchFamily="2" charset="0"/>
            </a:rPr>
            <a:t>Bboe: </a:t>
          </a:r>
          <a:r>
            <a:rPr lang="es-MX" sz="900">
              <a:solidFill>
                <a:schemeClr val="bg2">
                  <a:lumMod val="50000"/>
                </a:schemeClr>
              </a:solidFill>
              <a:effectLst/>
              <a:latin typeface="Montserrat Light" panose="00000400000000000000" pitchFamily="2" charset="0"/>
            </a:rPr>
            <a:t>millions (10</a:t>
          </a:r>
          <a:r>
            <a:rPr lang="es-MX" sz="900" baseline="30000">
              <a:solidFill>
                <a:schemeClr val="bg2">
                  <a:lumMod val="50000"/>
                </a:schemeClr>
              </a:solidFill>
              <a:effectLst/>
              <a:latin typeface="Montserrat Light" panose="00000400000000000000" pitchFamily="2" charset="0"/>
            </a:rPr>
            <a:t>9</a:t>
          </a:r>
          <a:r>
            <a:rPr lang="es-MX" sz="900">
              <a:solidFill>
                <a:schemeClr val="bg2">
                  <a:lumMod val="50000"/>
                </a:schemeClr>
              </a:solidFill>
              <a:effectLst/>
              <a:latin typeface="Montserrat Light" panose="00000400000000000000" pitchFamily="2" charset="0"/>
            </a:rPr>
            <a:t>) of barrel of crude oil equivalent.</a:t>
          </a:r>
        </a:p>
        <a:p>
          <a:endParaRPr lang="es-MX" sz="900" b="0" i="0" u="none" strike="noStrike" baseline="0">
            <a:solidFill>
              <a:schemeClr val="bg2">
                <a:lumMod val="50000"/>
              </a:schemeClr>
            </a:solidFill>
            <a:latin typeface="Montserrat Light" panose="00000400000000000000" pitchFamily="2" charset="0"/>
            <a:ea typeface="+mn-ea"/>
            <a:cs typeface="+mn-cs"/>
          </a:endParaRPr>
        </a:p>
        <a:p>
          <a:r>
            <a:rPr lang="es-MX" sz="900" b="1" i="0" u="none" strike="noStrike" baseline="0">
              <a:solidFill>
                <a:schemeClr val="bg2">
                  <a:lumMod val="50000"/>
                </a:schemeClr>
              </a:solidFill>
              <a:latin typeface="Montserrat SemiBold" panose="00000700000000000000" pitchFamily="2" charset="0"/>
              <a:ea typeface="+mn-ea"/>
              <a:cs typeface="+mn-cs"/>
            </a:rPr>
            <a:t>MMbbl: </a:t>
          </a:r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millions (10</a:t>
          </a:r>
          <a:r>
            <a:rPr lang="es-MX" sz="900" b="0" i="0" u="none" strike="noStrike" baseline="3000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6</a:t>
          </a:r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) of barrels of oil.</a:t>
          </a:r>
        </a:p>
        <a:p>
          <a:r>
            <a:rPr lang="es-MX" sz="900" b="1" i="0" u="none" strike="noStrike" baseline="0">
              <a:solidFill>
                <a:schemeClr val="bg2">
                  <a:lumMod val="50000"/>
                </a:schemeClr>
              </a:solidFill>
              <a:latin typeface="Montserrat SemiBold" panose="00000700000000000000" pitchFamily="2" charset="0"/>
              <a:ea typeface="+mn-ea"/>
              <a:cs typeface="+mn-cs"/>
            </a:rPr>
            <a:t>Bbbl: </a:t>
          </a:r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billions (10</a:t>
          </a:r>
          <a:r>
            <a:rPr lang="es-MX" sz="900" b="0" i="0" u="none" strike="noStrike" baseline="3000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9</a:t>
          </a:r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) barrels of oil.</a:t>
          </a:r>
        </a:p>
        <a:p>
          <a:endParaRPr lang="es-MX" sz="900" b="0" i="0" u="none" strike="noStrike" baseline="0">
            <a:solidFill>
              <a:schemeClr val="bg2">
                <a:lumMod val="50000"/>
              </a:schemeClr>
            </a:solidFill>
            <a:latin typeface="Montserrat Light" panose="00000400000000000000" pitchFamily="2" charset="0"/>
            <a:ea typeface="+mn-ea"/>
            <a:cs typeface="+mn-cs"/>
          </a:endParaRPr>
        </a:p>
        <a:p>
          <a:r>
            <a:rPr lang="es-MX" sz="900" b="1" i="0" u="none" strike="noStrike" baseline="0">
              <a:solidFill>
                <a:schemeClr val="bg2">
                  <a:lumMod val="50000"/>
                </a:schemeClr>
              </a:solidFill>
              <a:latin typeface="Montserrat SemiBold" panose="00000700000000000000" pitchFamily="2" charset="0"/>
              <a:ea typeface="+mn-ea"/>
              <a:cs typeface="+mn-cs"/>
            </a:rPr>
            <a:t>Bcf: </a:t>
          </a:r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billions(10</a:t>
          </a:r>
          <a:r>
            <a:rPr lang="es-MX" sz="900" b="0" i="0" u="none" strike="noStrike" baseline="3000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9</a:t>
          </a:r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) of cubic feet.</a:t>
          </a:r>
        </a:p>
        <a:p>
          <a:r>
            <a:rPr lang="es-MX" sz="900" b="1" i="0" u="none" strike="noStrike" baseline="0">
              <a:solidFill>
                <a:schemeClr val="bg2">
                  <a:lumMod val="50000"/>
                </a:schemeClr>
              </a:solidFill>
              <a:latin typeface="Montserrat SemiBold" panose="00000700000000000000" pitchFamily="2" charset="0"/>
              <a:ea typeface="+mn-ea"/>
              <a:cs typeface="+mn-cs"/>
            </a:rPr>
            <a:t>Tcf: </a:t>
          </a:r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trillions (1012)  of cubic feet.</a:t>
          </a:r>
        </a:p>
      </xdr:txBody>
    </xdr:sp>
    <xdr:clientData/>
  </xdr:oneCellAnchor>
  <xdr:oneCellAnchor>
    <xdr:from>
      <xdr:col>2</xdr:col>
      <xdr:colOff>228600</xdr:colOff>
      <xdr:row>36</xdr:row>
      <xdr:rowOff>114300</xdr:rowOff>
    </xdr:from>
    <xdr:ext cx="5095875" cy="212407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70329B6-87FB-4EDC-AE7C-717C58A91DAC}"/>
            </a:ext>
          </a:extLst>
        </xdr:cNvPr>
        <xdr:cNvSpPr txBox="1"/>
      </xdr:nvSpPr>
      <xdr:spPr>
        <a:xfrm>
          <a:off x="1752600" y="7410450"/>
          <a:ext cx="5095875" cy="2124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900" b="0" i="1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Rate of reserves replacement </a:t>
          </a:r>
        </a:p>
        <a:p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50000"/>
                </a:srgbClr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Percentage of the produced hydrocarbons' volume for each year that is replaced by the incorporation of discoveries, development, delimitation and reserves updates.</a:t>
          </a:r>
          <a:endParaRPr lang="es-MX" sz="900" b="0" i="0" u="none" strike="noStrike" baseline="0">
            <a:solidFill>
              <a:schemeClr val="bg2">
                <a:lumMod val="50000"/>
              </a:schemeClr>
            </a:solidFill>
            <a:latin typeface="Montserrat SemiBold" panose="00000700000000000000" pitchFamily="2" charset="0"/>
            <a:ea typeface="+mn-ea"/>
            <a:cs typeface="+mn-cs"/>
          </a:endParaRPr>
        </a:p>
        <a:p>
          <a:endParaRPr lang="es-MX" sz="900" b="0" i="0" u="none" strike="noStrike" baseline="0">
            <a:solidFill>
              <a:schemeClr val="bg2">
                <a:lumMod val="50000"/>
              </a:schemeClr>
            </a:solidFill>
            <a:latin typeface="Montserrat SemiBold" panose="00000700000000000000" pitchFamily="2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50000"/>
                </a:srgbClr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Rate of reserves replacement by discoveries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50000"/>
                </a:srgbClr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Percentage of the produced hydrocarbons' volume for each year that is replaced by the incorporation of discoveries to reserves.</a:t>
          </a:r>
        </a:p>
        <a:p>
          <a:endParaRPr lang="es-MX" sz="900" b="0" i="0" u="none" strike="noStrike" baseline="0">
            <a:solidFill>
              <a:schemeClr val="bg2">
                <a:lumMod val="50000"/>
              </a:schemeClr>
            </a:solidFill>
            <a:latin typeface="Montserrat SemiBold" panose="00000700000000000000" pitchFamily="2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50000"/>
                </a:srgbClr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Reserves to production ration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E7E6E6">
                <a:lumMod val="50000"/>
              </a:srgbClr>
            </a:solidFill>
            <a:effectLst/>
            <a:uLnTx/>
            <a:uFillTx/>
            <a:latin typeface="Montserrat" panose="00000500000000000000" pitchFamily="2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50000"/>
                </a:srgbClr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Average number of years in which the estimated reserves as of January 1st of a given year may be depleted, assuming a constant production rate equal to that observed in the previous year. </a:t>
          </a:r>
          <a:endParaRPr lang="es-MX" sz="900">
            <a:solidFill>
              <a:schemeClr val="bg2">
                <a:lumMod val="50000"/>
              </a:schemeClr>
            </a:solidFill>
            <a:latin typeface="Montserrat Light" panose="00000400000000000000" pitchFamily="2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152400</xdr:rowOff>
    </xdr:from>
    <xdr:to>
      <xdr:col>7</xdr:col>
      <xdr:colOff>719878</xdr:colOff>
      <xdr:row>3</xdr:row>
      <xdr:rowOff>72390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2F8112-36DB-4CE2-9667-CD983D876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152400"/>
          <a:ext cx="599863" cy="495300"/>
        </a:xfrm>
        <a:prstGeom prst="rect">
          <a:avLst/>
        </a:prstGeom>
      </xdr:spPr>
    </xdr:pic>
    <xdr:clientData/>
  </xdr:twoCellAnchor>
  <xdr:oneCellAnchor>
    <xdr:from>
      <xdr:col>0</xdr:col>
      <xdr:colOff>689610</xdr:colOff>
      <xdr:row>0</xdr:row>
      <xdr:rowOff>76200</xdr:rowOff>
    </xdr:from>
    <xdr:ext cx="837024" cy="61074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ABB2BA6-BBA9-48C0-A9BA-BB7E75C7C2AA}"/>
            </a:ext>
          </a:extLst>
        </xdr:cNvPr>
        <xdr:cNvSpPr txBox="1"/>
      </xdr:nvSpPr>
      <xdr:spPr>
        <a:xfrm>
          <a:off x="689610" y="76200"/>
          <a:ext cx="837024" cy="610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s-MX" sz="1100" b="0" i="0" u="none" strike="noStrike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Chart 1.</a:t>
          </a:r>
        </a:p>
        <a:p>
          <a:pPr algn="l"/>
          <a:r>
            <a:rPr lang="es-MX" sz="1100" b="0" i="0" u="none" strike="noStrike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Reserves</a:t>
          </a:r>
        </a:p>
        <a:p>
          <a:pPr algn="l"/>
          <a:r>
            <a:rPr lang="es-MX" sz="1100" b="0" i="0" u="none" strike="noStrike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2011-2021</a:t>
          </a:r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85725</xdr:colOff>
      <xdr:row>1</xdr:row>
      <xdr:rowOff>28575</xdr:rowOff>
    </xdr:from>
    <xdr:to>
      <xdr:col>17</xdr:col>
      <xdr:colOff>685588</xdr:colOff>
      <xdr:row>3</xdr:row>
      <xdr:rowOff>146685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734A4C-BBBC-4A46-85DE-1723603AE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53975" y="219075"/>
          <a:ext cx="599863" cy="501015"/>
        </a:xfrm>
        <a:prstGeom prst="rect">
          <a:avLst/>
        </a:prstGeom>
      </xdr:spPr>
    </xdr:pic>
    <xdr:clientData/>
  </xdr:twoCellAnchor>
  <xdr:oneCellAnchor>
    <xdr:from>
      <xdr:col>0</xdr:col>
      <xdr:colOff>670260</xdr:colOff>
      <xdr:row>0</xdr:row>
      <xdr:rowOff>161925</xdr:rowOff>
    </xdr:from>
    <xdr:ext cx="1482009" cy="61074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F0C8DEE-99DE-446B-9EA3-55FF38B66105}"/>
            </a:ext>
          </a:extLst>
        </xdr:cNvPr>
        <xdr:cNvSpPr txBox="1"/>
      </xdr:nvSpPr>
      <xdr:spPr>
        <a:xfrm>
          <a:off x="670260" y="161925"/>
          <a:ext cx="1482009" cy="610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s-MX" sz="1100" b="0" i="0" u="none" strike="noStrike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Chart 2.</a:t>
          </a:r>
        </a:p>
        <a:p>
          <a:pPr algn="l"/>
          <a:r>
            <a:rPr lang="es-MX" sz="1100" b="0" i="0" u="none" strike="noStrike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Reserves'</a:t>
          </a:r>
          <a:r>
            <a:rPr lang="es-MX" sz="1100" b="0" i="0" u="none" strike="noStrike" baseline="0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 balance</a:t>
          </a:r>
        </a:p>
        <a:p>
          <a:pPr algn="l"/>
          <a:r>
            <a:rPr lang="es-MX" sz="1100" b="0" i="0" u="none" strike="noStrike" baseline="0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2020-2021</a:t>
          </a:r>
          <a:endParaRPr lang="es-MX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1</xdr:row>
      <xdr:rowOff>28575</xdr:rowOff>
    </xdr:from>
    <xdr:to>
      <xdr:col>4</xdr:col>
      <xdr:colOff>525568</xdr:colOff>
      <xdr:row>3</xdr:row>
      <xdr:rowOff>118110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0391F5-9B85-4FD7-8960-450DC3851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219075"/>
          <a:ext cx="599863" cy="495300"/>
        </a:xfrm>
        <a:prstGeom prst="rect">
          <a:avLst/>
        </a:prstGeom>
      </xdr:spPr>
    </xdr:pic>
    <xdr:clientData/>
  </xdr:twoCellAnchor>
  <xdr:oneCellAnchor>
    <xdr:from>
      <xdr:col>0</xdr:col>
      <xdr:colOff>695325</xdr:colOff>
      <xdr:row>0</xdr:row>
      <xdr:rowOff>142875</xdr:rowOff>
    </xdr:from>
    <xdr:ext cx="1727139" cy="438774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20AE352-7163-4A9D-8D81-EA6AE39AB300}"/>
            </a:ext>
          </a:extLst>
        </xdr:cNvPr>
        <xdr:cNvSpPr txBox="1"/>
      </xdr:nvSpPr>
      <xdr:spPr>
        <a:xfrm>
          <a:off x="695325" y="142875"/>
          <a:ext cx="1727139" cy="438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s-MX" sz="1100" b="0" i="0" u="none" strike="noStrike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Chart 3.</a:t>
          </a:r>
        </a:p>
        <a:p>
          <a:pPr algn="l"/>
          <a:r>
            <a:rPr lang="es-MX" sz="1100" b="0" i="0" u="none" strike="noStrike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Reserves</a:t>
          </a:r>
          <a:r>
            <a:rPr lang="es-MX" sz="1100" b="0" i="0" u="none" strike="noStrike" baseline="0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 distribution</a:t>
          </a:r>
          <a:endParaRPr lang="es-MX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104775</xdr:colOff>
      <xdr:row>1</xdr:row>
      <xdr:rowOff>9525</xdr:rowOff>
    </xdr:from>
    <xdr:to>
      <xdr:col>11</xdr:col>
      <xdr:colOff>719878</xdr:colOff>
      <xdr:row>3</xdr:row>
      <xdr:rowOff>118110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58D208-EEE1-4658-B692-BFE3C7166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5" y="200025"/>
          <a:ext cx="599863" cy="495300"/>
        </a:xfrm>
        <a:prstGeom prst="rect">
          <a:avLst/>
        </a:prstGeom>
      </xdr:spPr>
    </xdr:pic>
    <xdr:clientData/>
  </xdr:twoCellAnchor>
  <xdr:oneCellAnchor>
    <xdr:from>
      <xdr:col>0</xdr:col>
      <xdr:colOff>681990</xdr:colOff>
      <xdr:row>0</xdr:row>
      <xdr:rowOff>186690</xdr:rowOff>
    </xdr:from>
    <xdr:ext cx="1793376" cy="61074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13CE3FE-C63E-4D90-88A6-3B20C99B65D5}"/>
            </a:ext>
          </a:extLst>
        </xdr:cNvPr>
        <xdr:cNvSpPr txBox="1"/>
      </xdr:nvSpPr>
      <xdr:spPr>
        <a:xfrm>
          <a:off x="681990" y="186690"/>
          <a:ext cx="1793376" cy="610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s-MX" sz="1100" b="0" i="0" u="none" strike="noStrike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Chart 4.</a:t>
          </a:r>
        </a:p>
        <a:p>
          <a:pPr algn="l"/>
          <a:r>
            <a:rPr lang="es-MX" sz="1100" b="0" i="0" u="none" strike="noStrike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Prospective resources</a:t>
          </a:r>
        </a:p>
        <a:p>
          <a:pPr algn="l"/>
          <a:r>
            <a:rPr lang="es-MX" sz="1100" b="0" i="0" u="none" strike="noStrike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by play</a:t>
          </a:r>
          <a:endParaRPr lang="es-MX" sz="1100">
            <a:solidFill>
              <a:srgbClr val="1E7C2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1</xdr:row>
      <xdr:rowOff>19050</xdr:rowOff>
    </xdr:from>
    <xdr:to>
      <xdr:col>7</xdr:col>
      <xdr:colOff>719878</xdr:colOff>
      <xdr:row>3</xdr:row>
      <xdr:rowOff>148590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959877-B8EC-4E66-BC24-25DFF4E58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209550"/>
          <a:ext cx="599863" cy="495300"/>
        </a:xfrm>
        <a:prstGeom prst="rect">
          <a:avLst/>
        </a:prstGeom>
      </xdr:spPr>
    </xdr:pic>
    <xdr:clientData/>
  </xdr:twoCellAnchor>
  <xdr:oneCellAnchor>
    <xdr:from>
      <xdr:col>0</xdr:col>
      <xdr:colOff>695325</xdr:colOff>
      <xdr:row>0</xdr:row>
      <xdr:rowOff>123825</xdr:rowOff>
    </xdr:from>
    <xdr:ext cx="1787733" cy="61074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36D7F9A-92B5-4B91-979E-60511E739373}"/>
            </a:ext>
          </a:extLst>
        </xdr:cNvPr>
        <xdr:cNvSpPr txBox="1"/>
      </xdr:nvSpPr>
      <xdr:spPr>
        <a:xfrm>
          <a:off x="695325" y="123825"/>
          <a:ext cx="1787733" cy="610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s-MX" sz="1100" b="0" i="0" u="none" strike="noStrike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Chart 5.</a:t>
          </a:r>
        </a:p>
        <a:p>
          <a:pPr algn="l"/>
          <a:r>
            <a:rPr lang="es-MX" sz="1100" b="0" i="0" u="none" strike="noStrike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Unconventional</a:t>
          </a:r>
          <a:endParaRPr lang="es-MX" sz="1100" b="0" i="0" u="none" strike="noStrike" baseline="0">
            <a:solidFill>
              <a:srgbClr val="1E7C20"/>
            </a:solidFill>
            <a:effectLst/>
            <a:latin typeface="Montserrat SemiBold" panose="00000700000000000000" pitchFamily="2" charset="0"/>
          </a:endParaRPr>
        </a:p>
        <a:p>
          <a:pPr algn="l"/>
          <a:r>
            <a:rPr lang="es-MX" sz="1100" b="0" i="0" u="none" strike="noStrike" baseline="0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prospective resources</a:t>
          </a:r>
          <a:endParaRPr lang="es-MX" sz="1100">
            <a:solidFill>
              <a:srgbClr val="1E7C2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15342-1C96-4AC6-8D8A-F83864459CFF}">
  <sheetPr>
    <pageSetUpPr fitToPage="1"/>
  </sheetPr>
  <dimension ref="B7:M48"/>
  <sheetViews>
    <sheetView showGridLines="0" tabSelected="1" zoomScaleNormal="100" workbookViewId="0"/>
  </sheetViews>
  <sheetFormatPr baseColWidth="10" defaultRowHeight="15" x14ac:dyDescent="0.25"/>
  <cols>
    <col min="3" max="3" width="9" customWidth="1"/>
    <col min="4" max="4" width="3.42578125" customWidth="1"/>
  </cols>
  <sheetData>
    <row r="7" spans="2:12" ht="15.75" x14ac:dyDescent="0.3">
      <c r="B7" s="1"/>
      <c r="C7" s="1"/>
      <c r="D7" s="1"/>
      <c r="E7" s="1"/>
    </row>
    <row r="8" spans="2:12" ht="18" x14ac:dyDescent="0.35">
      <c r="C8" s="33" t="s">
        <v>16</v>
      </c>
      <c r="D8" s="6"/>
      <c r="E8" s="6"/>
      <c r="F8" s="6"/>
      <c r="G8" s="6"/>
      <c r="H8" s="28"/>
      <c r="I8" s="28"/>
      <c r="J8" s="28"/>
    </row>
    <row r="9" spans="2:12" ht="15.75" x14ac:dyDescent="0.3">
      <c r="C9" s="29" t="s">
        <v>75</v>
      </c>
      <c r="D9" s="4"/>
      <c r="E9" s="4"/>
      <c r="F9" s="5"/>
      <c r="G9" s="5"/>
      <c r="H9" s="5"/>
      <c r="I9" s="5"/>
      <c r="J9" s="5"/>
    </row>
    <row r="10" spans="2:12" ht="15.75" x14ac:dyDescent="0.3">
      <c r="F10" s="1"/>
      <c r="G10" s="1"/>
      <c r="H10" s="1"/>
      <c r="I10" s="1"/>
      <c r="J10" s="1"/>
    </row>
    <row r="11" spans="2:12" ht="10.5" customHeight="1" x14ac:dyDescent="0.25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2:12" ht="18" x14ac:dyDescent="0.25">
      <c r="B12" s="44"/>
      <c r="C12" s="50" t="s">
        <v>17</v>
      </c>
      <c r="D12" s="46" t="s">
        <v>77</v>
      </c>
      <c r="E12" s="46"/>
      <c r="F12" s="47"/>
      <c r="G12" s="47"/>
      <c r="H12" s="47"/>
      <c r="I12" s="47"/>
      <c r="J12" s="47"/>
      <c r="K12" s="44"/>
      <c r="L12" s="44"/>
    </row>
    <row r="13" spans="2:12" ht="18" x14ac:dyDescent="0.25">
      <c r="B13" s="44"/>
      <c r="C13" s="48"/>
      <c r="D13" s="48"/>
      <c r="E13" s="46"/>
      <c r="F13" s="47"/>
      <c r="G13" s="47"/>
      <c r="H13" s="47"/>
      <c r="I13" s="47"/>
      <c r="J13" s="47"/>
      <c r="K13" s="44"/>
      <c r="L13" s="44"/>
    </row>
    <row r="14" spans="2:12" ht="18" x14ac:dyDescent="0.25">
      <c r="B14" s="47"/>
      <c r="C14" s="45" t="s">
        <v>18</v>
      </c>
      <c r="D14" s="46" t="s">
        <v>78</v>
      </c>
      <c r="E14" s="46"/>
      <c r="F14" s="47"/>
      <c r="G14" s="47"/>
      <c r="H14" s="47"/>
      <c r="I14" s="47"/>
      <c r="J14" s="47"/>
      <c r="K14" s="44"/>
      <c r="L14" s="44"/>
    </row>
    <row r="15" spans="2:12" x14ac:dyDescent="0.25">
      <c r="B15" s="47"/>
      <c r="C15" s="46"/>
      <c r="D15" s="46" t="s">
        <v>19</v>
      </c>
      <c r="E15" s="46"/>
      <c r="F15" s="47"/>
      <c r="G15" s="47"/>
      <c r="H15" s="47"/>
      <c r="I15" s="47"/>
      <c r="J15" s="47"/>
      <c r="K15" s="44"/>
      <c r="L15" s="44"/>
    </row>
    <row r="16" spans="2:12" x14ac:dyDescent="0.25">
      <c r="B16" s="47"/>
      <c r="C16" s="46"/>
      <c r="D16" s="46" t="s">
        <v>20</v>
      </c>
      <c r="E16" s="46"/>
      <c r="F16" s="47"/>
      <c r="G16" s="47"/>
      <c r="H16" s="47"/>
      <c r="I16" s="47"/>
      <c r="J16" s="47"/>
      <c r="K16" s="44"/>
      <c r="L16" s="44"/>
    </row>
    <row r="17" spans="2:13" ht="18" x14ac:dyDescent="0.25">
      <c r="B17" s="47"/>
      <c r="C17" s="48"/>
      <c r="D17" s="48"/>
      <c r="E17" s="46"/>
      <c r="F17" s="47"/>
      <c r="G17" s="47"/>
      <c r="H17" s="47"/>
      <c r="I17" s="47"/>
      <c r="J17" s="47"/>
      <c r="K17" s="44"/>
      <c r="L17" s="44"/>
    </row>
    <row r="18" spans="2:13" ht="18" x14ac:dyDescent="0.25">
      <c r="B18" s="47"/>
      <c r="C18" s="45" t="s">
        <v>21</v>
      </c>
      <c r="D18" s="46" t="s">
        <v>22</v>
      </c>
      <c r="E18" s="46"/>
      <c r="F18" s="47"/>
      <c r="G18" s="47"/>
      <c r="H18" s="47"/>
      <c r="I18" s="47"/>
      <c r="J18" s="47"/>
      <c r="K18" s="49"/>
      <c r="L18" s="49"/>
      <c r="M18" s="6"/>
    </row>
    <row r="19" spans="2:13" ht="15.75" x14ac:dyDescent="0.3">
      <c r="B19" s="1"/>
      <c r="C19" s="1"/>
      <c r="D19" s="1"/>
      <c r="E19" s="1"/>
      <c r="F19" s="1"/>
      <c r="G19" s="1"/>
      <c r="H19" s="1"/>
      <c r="I19" s="1"/>
      <c r="J19" s="1"/>
      <c r="K19" s="6"/>
      <c r="L19" s="6"/>
      <c r="M19" s="6"/>
    </row>
    <row r="20" spans="2:13" ht="15.75" x14ac:dyDescent="0.3">
      <c r="B20" s="1"/>
      <c r="C20" s="1"/>
      <c r="D20" s="1"/>
      <c r="E20" s="1"/>
      <c r="F20" s="1"/>
      <c r="G20" s="1"/>
      <c r="H20" s="1"/>
      <c r="I20" s="1"/>
      <c r="J20" s="1"/>
      <c r="K20" s="6"/>
      <c r="L20" s="6"/>
      <c r="M20" s="6"/>
    </row>
    <row r="21" spans="2:13" ht="18" x14ac:dyDescent="0.35">
      <c r="B21" s="1"/>
      <c r="C21" s="41" t="s">
        <v>23</v>
      </c>
      <c r="D21" s="1"/>
      <c r="E21" s="1"/>
      <c r="F21" s="1"/>
      <c r="G21" s="1"/>
      <c r="H21" s="1"/>
      <c r="I21" s="1"/>
      <c r="J21" s="1"/>
    </row>
    <row r="22" spans="2:13" ht="15.75" x14ac:dyDescent="0.3">
      <c r="B22" s="1"/>
      <c r="C22" s="29" t="s">
        <v>76</v>
      </c>
      <c r="D22" s="4"/>
      <c r="E22" s="4"/>
      <c r="F22" s="4"/>
      <c r="G22" s="4"/>
      <c r="H22" s="5"/>
      <c r="I22" s="5"/>
      <c r="J22" s="5"/>
    </row>
    <row r="23" spans="2:13" ht="18" x14ac:dyDescent="0.35">
      <c r="B23" s="1"/>
      <c r="C23" s="40"/>
      <c r="D23" s="6"/>
      <c r="E23" s="6"/>
      <c r="F23" s="6"/>
      <c r="G23" s="6"/>
      <c r="H23" s="28"/>
      <c r="I23" s="28"/>
      <c r="J23" s="28"/>
    </row>
    <row r="24" spans="2:13" ht="18" x14ac:dyDescent="0.35">
      <c r="B24" s="1"/>
      <c r="C24" s="39" t="s">
        <v>24</v>
      </c>
      <c r="D24" s="32" t="s">
        <v>25</v>
      </c>
      <c r="E24" s="32"/>
      <c r="F24" s="1"/>
      <c r="G24" s="1"/>
      <c r="H24" s="1"/>
      <c r="I24" s="1"/>
      <c r="J24" s="1"/>
    </row>
    <row r="25" spans="2:13" ht="15.75" x14ac:dyDescent="0.3">
      <c r="B25" s="1"/>
      <c r="C25" s="32"/>
      <c r="D25" s="32"/>
      <c r="E25" s="32"/>
      <c r="F25" s="1"/>
      <c r="G25" s="1"/>
      <c r="H25" s="1"/>
      <c r="I25" s="1"/>
      <c r="J25" s="1"/>
    </row>
    <row r="26" spans="2:13" ht="18" x14ac:dyDescent="0.35">
      <c r="B26" s="1"/>
      <c r="C26" s="39" t="s">
        <v>26</v>
      </c>
      <c r="D26" s="32" t="s">
        <v>83</v>
      </c>
      <c r="E26" s="32"/>
      <c r="F26" s="1"/>
      <c r="G26" s="1"/>
      <c r="H26" s="1"/>
      <c r="I26" s="1"/>
      <c r="J26" s="1"/>
    </row>
    <row r="27" spans="2:13" ht="15.75" x14ac:dyDescent="0.3">
      <c r="B27" s="1"/>
      <c r="C27" s="1"/>
      <c r="D27" s="30"/>
      <c r="E27" s="63"/>
      <c r="F27" s="63"/>
      <c r="G27" s="63"/>
      <c r="H27" s="63"/>
      <c r="I27" s="63"/>
      <c r="J27" s="63"/>
      <c r="K27" s="63"/>
    </row>
    <row r="28" spans="2:13" ht="15.75" x14ac:dyDescent="0.3">
      <c r="B28" s="1"/>
      <c r="C28" s="1"/>
      <c r="D28" s="30"/>
      <c r="E28" s="30"/>
      <c r="F28" s="1"/>
      <c r="G28" s="1"/>
      <c r="H28" s="1"/>
      <c r="I28" s="1"/>
      <c r="J28" s="1"/>
    </row>
    <row r="29" spans="2:13" ht="15.75" x14ac:dyDescent="0.3">
      <c r="B29" s="1"/>
      <c r="C29" s="34" t="s">
        <v>27</v>
      </c>
      <c r="D29" s="30"/>
      <c r="E29" s="30"/>
      <c r="F29" s="1"/>
      <c r="G29" s="1"/>
      <c r="H29" s="1"/>
      <c r="I29" s="1"/>
      <c r="J29" s="1"/>
    </row>
    <row r="30" spans="2:13" ht="15.75" x14ac:dyDescent="0.3">
      <c r="B30" s="1"/>
      <c r="C30" s="1"/>
      <c r="D30" s="30"/>
      <c r="E30" s="30"/>
      <c r="F30" s="1"/>
      <c r="G30" s="1"/>
      <c r="H30" s="1"/>
      <c r="I30" s="1"/>
      <c r="J30" s="1"/>
    </row>
    <row r="31" spans="2:13" x14ac:dyDescent="0.25">
      <c r="D31" s="30"/>
      <c r="E31" s="30"/>
    </row>
    <row r="32" spans="2:13" x14ac:dyDescent="0.25">
      <c r="D32" s="30"/>
      <c r="E32" s="30"/>
    </row>
    <row r="33" spans="3:5" x14ac:dyDescent="0.25">
      <c r="D33" s="30"/>
      <c r="E33" s="30"/>
    </row>
    <row r="34" spans="3:5" x14ac:dyDescent="0.25">
      <c r="D34" s="30"/>
      <c r="E34" s="30"/>
    </row>
    <row r="35" spans="3:5" x14ac:dyDescent="0.25">
      <c r="D35" s="30"/>
      <c r="E35" s="30"/>
    </row>
    <row r="36" spans="3:5" ht="15.75" x14ac:dyDescent="0.3">
      <c r="C36" s="34" t="s">
        <v>71</v>
      </c>
    </row>
    <row r="48" spans="3:5" ht="15.75" x14ac:dyDescent="0.3">
      <c r="C48" s="34" t="s">
        <v>28</v>
      </c>
    </row>
  </sheetData>
  <mergeCells count="1">
    <mergeCell ref="E27:K27"/>
  </mergeCells>
  <hyperlinks>
    <hyperlink ref="C12" location="T1_evol_reservas!A1" display="Tabla 1. " xr:uid="{A398C1DF-ED6A-475C-BAA8-6A3A3F8B9F5F}"/>
    <hyperlink ref="C14" location="T2_balance_reservas!A1" display="Tabla 2. " xr:uid="{D21D81A0-D27C-47FC-ACDF-D70163F0D43C}"/>
    <hyperlink ref="C18" location="T3_dist_reservas!A1" display="Tabla 3." xr:uid="{66A4F283-EFA6-4871-8804-2DAF6181F334}"/>
    <hyperlink ref="C24" location="T4_recursos_prospec!A1" display="Tabla 4. " xr:uid="{AA65F614-A59B-4492-AC03-A37BE974C976}"/>
    <hyperlink ref="C26" location="T5_no_convencionales!A1" display="Tabla 5. " xr:uid="{16E6224C-D12E-4172-A86A-2F01CB6FEB28}"/>
  </hyperlinks>
  <pageMargins left="0.7" right="0.7" top="0.75" bottom="0.75" header="0.3" footer="0.3"/>
  <pageSetup scale="7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2C297-4888-4B50-985C-EEACEA2108CD}">
  <dimension ref="A2:K53"/>
  <sheetViews>
    <sheetView showGridLines="0" workbookViewId="0"/>
  </sheetViews>
  <sheetFormatPr baseColWidth="10" defaultRowHeight="15" x14ac:dyDescent="0.25"/>
  <cols>
    <col min="1" max="1" width="11.42578125" style="7"/>
    <col min="2" max="5" width="11.42578125" style="8"/>
    <col min="6" max="6" width="11.42578125" style="7"/>
  </cols>
  <sheetData>
    <row r="2" spans="2:11" ht="15.75" x14ac:dyDescent="0.3">
      <c r="B2" s="2"/>
      <c r="D2" s="1"/>
    </row>
    <row r="3" spans="2:11" ht="15.75" x14ac:dyDescent="0.3">
      <c r="B3" s="2"/>
    </row>
    <row r="4" spans="2:11" x14ac:dyDescent="0.25">
      <c r="I4" s="12"/>
    </row>
    <row r="5" spans="2:11" x14ac:dyDescent="0.25">
      <c r="B5" s="8" t="s">
        <v>29</v>
      </c>
      <c r="I5" s="12"/>
    </row>
    <row r="6" spans="2:11" x14ac:dyDescent="0.25">
      <c r="B6" s="56" t="s">
        <v>30</v>
      </c>
      <c r="I6" s="12"/>
    </row>
    <row r="7" spans="2:11" x14ac:dyDescent="0.25">
      <c r="B7" s="10" t="s">
        <v>85</v>
      </c>
      <c r="I7" s="12"/>
    </row>
    <row r="8" spans="2:11" x14ac:dyDescent="0.25">
      <c r="B8" s="57" t="s">
        <v>31</v>
      </c>
      <c r="C8" s="58" t="s">
        <v>32</v>
      </c>
      <c r="D8" s="58" t="s">
        <v>33</v>
      </c>
      <c r="E8" s="58" t="s">
        <v>34</v>
      </c>
      <c r="F8" s="17" t="s">
        <v>0</v>
      </c>
      <c r="G8" s="17" t="s">
        <v>1</v>
      </c>
      <c r="H8" s="17" t="s">
        <v>2</v>
      </c>
      <c r="I8" s="12"/>
    </row>
    <row r="9" spans="2:11" x14ac:dyDescent="0.25">
      <c r="B9" s="59">
        <v>2011</v>
      </c>
      <c r="C9" s="60">
        <v>13796.022000000001</v>
      </c>
      <c r="D9" s="60">
        <v>15013.087</v>
      </c>
      <c r="E9" s="60">
        <v>14237.429</v>
      </c>
      <c r="F9" s="61">
        <v>13796.022000000001</v>
      </c>
      <c r="G9" s="61">
        <v>28809.108</v>
      </c>
      <c r="H9" s="61">
        <v>43046.536999999997</v>
      </c>
      <c r="I9" s="54"/>
      <c r="J9" s="54"/>
      <c r="K9" s="54"/>
    </row>
    <row r="10" spans="2:11" x14ac:dyDescent="0.25">
      <c r="B10" s="59">
        <v>2012</v>
      </c>
      <c r="C10" s="60">
        <v>13810.298000000001</v>
      </c>
      <c r="D10" s="60">
        <v>12352.726000000001</v>
      </c>
      <c r="E10" s="60">
        <v>17674.294999999998</v>
      </c>
      <c r="F10" s="61">
        <v>13810.298000000001</v>
      </c>
      <c r="G10" s="61">
        <v>26163.024000000001</v>
      </c>
      <c r="H10" s="61">
        <v>43837.319000000003</v>
      </c>
      <c r="I10" s="54"/>
      <c r="J10" s="54"/>
      <c r="K10" s="54"/>
    </row>
    <row r="11" spans="2:11" x14ac:dyDescent="0.25">
      <c r="B11" s="59">
        <v>2013</v>
      </c>
      <c r="C11" s="60">
        <v>13868.299000000001</v>
      </c>
      <c r="D11" s="60">
        <v>12305.885</v>
      </c>
      <c r="E11" s="60">
        <v>18355.826000000001</v>
      </c>
      <c r="F11" s="61">
        <v>13868.299000000001</v>
      </c>
      <c r="G11" s="61">
        <v>26174.184000000001</v>
      </c>
      <c r="H11" s="61">
        <v>44530.01</v>
      </c>
      <c r="I11" s="54"/>
      <c r="J11" s="54"/>
      <c r="K11" s="54"/>
    </row>
    <row r="12" spans="2:11" x14ac:dyDescent="0.25">
      <c r="B12" s="59">
        <v>2014</v>
      </c>
      <c r="C12" s="60">
        <v>13438.48</v>
      </c>
      <c r="D12" s="60">
        <v>11377.179</v>
      </c>
      <c r="E12" s="60">
        <v>17342.736000000001</v>
      </c>
      <c r="F12" s="61">
        <v>13438.48</v>
      </c>
      <c r="G12" s="61">
        <v>24815.659</v>
      </c>
      <c r="H12" s="61">
        <v>42158.394999999997</v>
      </c>
      <c r="I12" s="55"/>
      <c r="J12" s="54"/>
      <c r="K12" s="55"/>
    </row>
    <row r="13" spans="2:11" x14ac:dyDescent="0.25">
      <c r="B13" s="59">
        <v>2015</v>
      </c>
      <c r="C13" s="60">
        <v>13017.425999999999</v>
      </c>
      <c r="D13" s="60">
        <v>9966.1190000000006</v>
      </c>
      <c r="E13" s="60">
        <v>14421.281999999999</v>
      </c>
      <c r="F13" s="61">
        <v>13017.425999999999</v>
      </c>
      <c r="G13" s="61">
        <v>22983.545999999998</v>
      </c>
      <c r="H13" s="61">
        <v>37404.826999999997</v>
      </c>
      <c r="I13" s="54"/>
      <c r="J13" s="54"/>
      <c r="K13" s="54"/>
    </row>
    <row r="14" spans="2:11" x14ac:dyDescent="0.25">
      <c r="B14" s="59">
        <v>2016</v>
      </c>
      <c r="C14" s="60">
        <v>10242.704</v>
      </c>
      <c r="D14" s="60">
        <v>7549.558</v>
      </c>
      <c r="E14" s="60">
        <v>8348.0640000000003</v>
      </c>
      <c r="F14" s="61">
        <v>10242.704</v>
      </c>
      <c r="G14" s="61">
        <v>17792.261999999999</v>
      </c>
      <c r="H14" s="61">
        <v>26140.326000000001</v>
      </c>
      <c r="I14" s="54"/>
      <c r="J14" s="54"/>
      <c r="K14" s="54"/>
    </row>
    <row r="15" spans="2:11" x14ac:dyDescent="0.25">
      <c r="B15" s="59">
        <v>2017</v>
      </c>
      <c r="C15" s="60">
        <v>9160.7219999999998</v>
      </c>
      <c r="D15" s="60">
        <v>7608.6180000000004</v>
      </c>
      <c r="E15" s="60">
        <v>9088.7360000000008</v>
      </c>
      <c r="F15" s="61">
        <v>9160.7219999999998</v>
      </c>
      <c r="G15" s="61">
        <v>16769.34</v>
      </c>
      <c r="H15" s="61">
        <v>25858.077000000001</v>
      </c>
      <c r="I15" s="54"/>
      <c r="J15" s="54"/>
      <c r="K15" s="54"/>
    </row>
    <row r="16" spans="2:11" x14ac:dyDescent="0.25">
      <c r="B16" s="59">
        <v>2018</v>
      </c>
      <c r="C16" s="60">
        <v>8483.7160000000003</v>
      </c>
      <c r="D16" s="60">
        <v>7678.25</v>
      </c>
      <c r="E16" s="60">
        <v>9304.8189999999995</v>
      </c>
      <c r="F16" s="61">
        <v>8483.7160000000003</v>
      </c>
      <c r="G16" s="61">
        <v>16161.966</v>
      </c>
      <c r="H16" s="61">
        <v>25466.784</v>
      </c>
      <c r="I16" s="54"/>
      <c r="J16" s="54"/>
      <c r="K16" s="54"/>
    </row>
    <row r="17" spans="2:11" x14ac:dyDescent="0.25">
      <c r="B17" s="59">
        <v>2019</v>
      </c>
      <c r="C17" s="60">
        <v>7897.26</v>
      </c>
      <c r="D17" s="60">
        <v>7938.9210000000003</v>
      </c>
      <c r="E17" s="60">
        <v>9269.9330000000009</v>
      </c>
      <c r="F17" s="61">
        <v>7897.26</v>
      </c>
      <c r="G17" s="61">
        <v>15836.181</v>
      </c>
      <c r="H17" s="61">
        <v>25106.114000000001</v>
      </c>
      <c r="I17" s="54"/>
      <c r="J17" s="54"/>
      <c r="K17" s="54"/>
    </row>
    <row r="18" spans="2:11" x14ac:dyDescent="0.25">
      <c r="B18" s="59">
        <v>2020</v>
      </c>
      <c r="C18" s="60">
        <v>8061.8739999999998</v>
      </c>
      <c r="D18" s="60">
        <v>7843.5829999999996</v>
      </c>
      <c r="E18" s="60">
        <v>7182.7</v>
      </c>
      <c r="F18" s="61">
        <v>8061.8739999999998</v>
      </c>
      <c r="G18" s="61">
        <v>15905.457</v>
      </c>
      <c r="H18" s="61">
        <v>23088.156999999999</v>
      </c>
      <c r="I18" s="54"/>
      <c r="J18" s="54"/>
      <c r="K18" s="54"/>
    </row>
    <row r="19" spans="2:11" x14ac:dyDescent="0.25">
      <c r="B19" s="59">
        <v>2021</v>
      </c>
      <c r="C19" s="60">
        <v>7985.18304299999</v>
      </c>
      <c r="D19" s="60">
        <v>7263.5941969999903</v>
      </c>
      <c r="E19" s="60">
        <v>7598.21456699999</v>
      </c>
      <c r="F19" s="61">
        <v>7985.18304299999</v>
      </c>
      <c r="G19" s="61">
        <v>15248.777239999981</v>
      </c>
      <c r="H19" s="61">
        <v>22846.991806999969</v>
      </c>
      <c r="I19" s="12"/>
    </row>
    <row r="20" spans="2:11" x14ac:dyDescent="0.25">
      <c r="C20" s="14"/>
      <c r="D20" s="14"/>
      <c r="E20" s="14"/>
      <c r="F20" s="11"/>
      <c r="G20" s="12"/>
      <c r="H20" s="12"/>
      <c r="I20" s="12"/>
    </row>
    <row r="21" spans="2:11" x14ac:dyDescent="0.25">
      <c r="C21" s="14"/>
      <c r="D21" s="14"/>
      <c r="E21" s="14"/>
      <c r="F21" s="11"/>
      <c r="G21" s="12"/>
      <c r="H21" s="12"/>
      <c r="I21" s="12"/>
    </row>
    <row r="22" spans="2:11" x14ac:dyDescent="0.25">
      <c r="B22" s="8" t="s">
        <v>35</v>
      </c>
      <c r="C22" s="14"/>
      <c r="D22" s="14"/>
      <c r="E22" s="14"/>
      <c r="F22" s="11"/>
      <c r="G22" s="12"/>
      <c r="H22" s="12"/>
      <c r="I22" s="12"/>
    </row>
    <row r="23" spans="2:11" x14ac:dyDescent="0.25">
      <c r="B23" s="56" t="s">
        <v>30</v>
      </c>
      <c r="C23" s="14"/>
      <c r="D23" s="14"/>
      <c r="E23" s="14"/>
      <c r="F23" s="11"/>
      <c r="G23" s="12"/>
      <c r="H23" s="12"/>
      <c r="I23" s="12"/>
    </row>
    <row r="24" spans="2:11" x14ac:dyDescent="0.25">
      <c r="B24" s="10" t="s">
        <v>84</v>
      </c>
      <c r="C24" s="14"/>
      <c r="D24" s="14"/>
      <c r="E24" s="14"/>
      <c r="F24" s="11"/>
      <c r="G24" s="12"/>
      <c r="H24" s="12"/>
      <c r="I24" s="12"/>
    </row>
    <row r="25" spans="2:11" x14ac:dyDescent="0.25">
      <c r="B25" s="57" t="s">
        <v>31</v>
      </c>
      <c r="C25" s="58" t="s">
        <v>32</v>
      </c>
      <c r="D25" s="58" t="s">
        <v>33</v>
      </c>
      <c r="E25" s="58" t="s">
        <v>34</v>
      </c>
      <c r="F25" s="17" t="s">
        <v>0</v>
      </c>
      <c r="G25" s="17" t="s">
        <v>1</v>
      </c>
      <c r="H25" s="17" t="s">
        <v>2</v>
      </c>
      <c r="I25" s="12"/>
    </row>
    <row r="26" spans="2:11" x14ac:dyDescent="0.25">
      <c r="B26" s="59">
        <v>2011</v>
      </c>
      <c r="C26" s="60">
        <v>10160.995999999999</v>
      </c>
      <c r="D26" s="60">
        <v>10736.436</v>
      </c>
      <c r="E26" s="60">
        <v>9637.0509999999995</v>
      </c>
      <c r="F26" s="61">
        <v>10160.995999999999</v>
      </c>
      <c r="G26" s="61">
        <v>20897.431</v>
      </c>
      <c r="H26" s="61">
        <v>30534.483</v>
      </c>
      <c r="I26" s="54"/>
      <c r="J26" s="54"/>
      <c r="K26" s="54"/>
    </row>
    <row r="27" spans="2:11" x14ac:dyDescent="0.25">
      <c r="B27" s="59">
        <v>2012</v>
      </c>
      <c r="C27" s="60">
        <v>10025.165999999999</v>
      </c>
      <c r="D27" s="60">
        <v>8548.1010000000006</v>
      </c>
      <c r="E27" s="60">
        <v>12039.254000000001</v>
      </c>
      <c r="F27" s="61">
        <v>10025.165999999999</v>
      </c>
      <c r="G27" s="61">
        <v>18573.267</v>
      </c>
      <c r="H27" s="61">
        <v>30612.521000000001</v>
      </c>
      <c r="I27" s="54"/>
      <c r="J27" s="54"/>
      <c r="K27" s="54"/>
    </row>
    <row r="28" spans="2:11" x14ac:dyDescent="0.25">
      <c r="B28" s="59">
        <v>2013</v>
      </c>
      <c r="C28" s="60">
        <v>10073.19</v>
      </c>
      <c r="D28" s="60">
        <v>8456.8909999999996</v>
      </c>
      <c r="E28" s="60">
        <v>12286.456</v>
      </c>
      <c r="F28" s="61">
        <v>10073.19</v>
      </c>
      <c r="G28" s="61">
        <v>18530.080999999998</v>
      </c>
      <c r="H28" s="61">
        <v>30816.538</v>
      </c>
      <c r="I28" s="54"/>
      <c r="J28" s="54"/>
      <c r="K28" s="55"/>
    </row>
    <row r="29" spans="2:11" x14ac:dyDescent="0.25">
      <c r="B29" s="59">
        <v>2014</v>
      </c>
      <c r="C29" s="60">
        <v>9812.0849999999991</v>
      </c>
      <c r="D29" s="60">
        <v>7800.317</v>
      </c>
      <c r="E29" s="60">
        <v>11715.353999999999</v>
      </c>
      <c r="F29" s="61">
        <v>9812.0849999999991</v>
      </c>
      <c r="G29" s="61">
        <v>17612.401999999998</v>
      </c>
      <c r="H29" s="61">
        <v>29327.756000000001</v>
      </c>
      <c r="I29" s="54"/>
      <c r="J29" s="54"/>
      <c r="K29" s="54"/>
    </row>
    <row r="30" spans="2:11" x14ac:dyDescent="0.25">
      <c r="B30" s="59">
        <v>2015</v>
      </c>
      <c r="C30" s="60">
        <v>9710.973</v>
      </c>
      <c r="D30" s="60">
        <v>6764.4949999999999</v>
      </c>
      <c r="E30" s="60">
        <v>9349.6620000000003</v>
      </c>
      <c r="F30" s="61">
        <v>9710.973</v>
      </c>
      <c r="G30" s="61">
        <v>16475.469000000001</v>
      </c>
      <c r="H30" s="61">
        <v>25825.131000000001</v>
      </c>
      <c r="I30" s="54"/>
      <c r="J30" s="54"/>
      <c r="K30" s="54"/>
    </row>
    <row r="31" spans="2:11" x14ac:dyDescent="0.25">
      <c r="B31" s="59">
        <v>2016</v>
      </c>
      <c r="C31" s="60">
        <v>7640.732</v>
      </c>
      <c r="D31" s="60">
        <v>5631.9189999999999</v>
      </c>
      <c r="E31" s="60">
        <v>6181.9620000000004</v>
      </c>
      <c r="F31" s="61">
        <v>7640.732</v>
      </c>
      <c r="G31" s="61">
        <v>13272.652</v>
      </c>
      <c r="H31" s="61">
        <v>19454.614000000001</v>
      </c>
      <c r="I31" s="54"/>
      <c r="J31" s="54"/>
      <c r="K31" s="54"/>
    </row>
    <row r="32" spans="2:11" x14ac:dyDescent="0.25">
      <c r="B32" s="59">
        <v>2017</v>
      </c>
      <c r="C32" s="60">
        <v>7037.0339999999997</v>
      </c>
      <c r="D32" s="60">
        <v>5812.5079999999998</v>
      </c>
      <c r="E32" s="60">
        <v>7120.75</v>
      </c>
      <c r="F32" s="61">
        <v>7037.0339999999997</v>
      </c>
      <c r="G32" s="61">
        <v>12849.541999999999</v>
      </c>
      <c r="H32" s="61">
        <v>19970.292000000001</v>
      </c>
      <c r="I32" s="54"/>
      <c r="J32" s="54"/>
      <c r="K32" s="54"/>
    </row>
    <row r="33" spans="2:11" x14ac:dyDescent="0.25">
      <c r="B33" s="59">
        <v>2018</v>
      </c>
      <c r="C33" s="60">
        <v>6464.1660000000002</v>
      </c>
      <c r="D33" s="60">
        <v>5816.5230000000001</v>
      </c>
      <c r="E33" s="60">
        <v>7139.107</v>
      </c>
      <c r="F33" s="61">
        <v>6464.1660000000002</v>
      </c>
      <c r="G33" s="61">
        <v>12280.689</v>
      </c>
      <c r="H33" s="61">
        <v>19419.795999999998</v>
      </c>
      <c r="I33" s="54"/>
      <c r="J33" s="54"/>
      <c r="K33" s="54"/>
    </row>
    <row r="34" spans="2:11" x14ac:dyDescent="0.25">
      <c r="B34" s="59">
        <v>2019</v>
      </c>
      <c r="C34" s="60">
        <v>6065.8779999999997</v>
      </c>
      <c r="D34" s="60">
        <v>5879.1469999999999</v>
      </c>
      <c r="E34" s="60">
        <v>7101.8530000000001</v>
      </c>
      <c r="F34" s="61">
        <v>6065.8779999999997</v>
      </c>
      <c r="G34" s="61">
        <v>11945.023999999999</v>
      </c>
      <c r="H34" s="61">
        <v>19046.878000000001</v>
      </c>
      <c r="I34" s="54"/>
      <c r="J34" s="54"/>
      <c r="K34" s="54"/>
    </row>
    <row r="35" spans="2:11" x14ac:dyDescent="0.25">
      <c r="B35" s="59">
        <v>2020</v>
      </c>
      <c r="C35" s="60">
        <v>6346.78</v>
      </c>
      <c r="D35" s="60">
        <v>5755.32</v>
      </c>
      <c r="E35" s="60">
        <v>5624.3760000000002</v>
      </c>
      <c r="F35" s="61">
        <v>6346.78</v>
      </c>
      <c r="G35" s="61">
        <v>12102.101000000001</v>
      </c>
      <c r="H35" s="61">
        <v>17726.476999999999</v>
      </c>
      <c r="I35" s="54"/>
      <c r="J35" s="54"/>
      <c r="K35" s="54"/>
    </row>
    <row r="36" spans="2:11" x14ac:dyDescent="0.25">
      <c r="B36" s="62">
        <v>2021</v>
      </c>
      <c r="C36" s="60">
        <v>6119.73215599999</v>
      </c>
      <c r="D36" s="60">
        <v>5350.7416919999896</v>
      </c>
      <c r="E36" s="60">
        <v>5648.6132259999904</v>
      </c>
      <c r="F36" s="61">
        <v>6119.73215599999</v>
      </c>
      <c r="G36" s="61">
        <v>11470.47384799998</v>
      </c>
      <c r="H36" s="61">
        <v>17119.08707399997</v>
      </c>
      <c r="I36" s="54"/>
      <c r="J36" s="54"/>
      <c r="K36" s="54"/>
    </row>
    <row r="37" spans="2:11" x14ac:dyDescent="0.25">
      <c r="C37" s="14"/>
      <c r="D37" s="14"/>
      <c r="E37" s="14"/>
      <c r="F37" s="11"/>
      <c r="G37" s="12"/>
      <c r="H37" s="12"/>
      <c r="I37" s="12"/>
    </row>
    <row r="38" spans="2:11" x14ac:dyDescent="0.25">
      <c r="C38" s="14"/>
      <c r="D38" s="14"/>
      <c r="E38" s="14"/>
      <c r="F38" s="11"/>
      <c r="G38" s="12"/>
      <c r="H38" s="12"/>
      <c r="I38" s="12"/>
    </row>
    <row r="39" spans="2:11" x14ac:dyDescent="0.25">
      <c r="B39" s="8" t="s">
        <v>36</v>
      </c>
      <c r="C39" s="14"/>
      <c r="D39" s="14"/>
      <c r="E39" s="14"/>
      <c r="F39" s="11"/>
      <c r="G39" s="12"/>
      <c r="H39" s="12"/>
      <c r="I39" s="12"/>
    </row>
    <row r="40" spans="2:11" x14ac:dyDescent="0.25">
      <c r="B40" s="56" t="s">
        <v>30</v>
      </c>
      <c r="C40" s="14"/>
      <c r="D40" s="14"/>
      <c r="E40" s="14"/>
      <c r="F40" s="11"/>
      <c r="G40" s="12"/>
      <c r="H40" s="12"/>
      <c r="I40" s="12"/>
    </row>
    <row r="41" spans="2:11" x14ac:dyDescent="0.25">
      <c r="B41" s="10" t="s">
        <v>37</v>
      </c>
      <c r="C41" s="14"/>
      <c r="D41" s="14"/>
      <c r="E41" s="14"/>
      <c r="F41" s="11"/>
      <c r="G41" s="12"/>
      <c r="H41" s="12"/>
      <c r="I41" s="12"/>
    </row>
    <row r="42" spans="2:11" x14ac:dyDescent="0.25">
      <c r="B42" s="57" t="s">
        <v>31</v>
      </c>
      <c r="C42" s="58" t="s">
        <v>32</v>
      </c>
      <c r="D42" s="58" t="s">
        <v>33</v>
      </c>
      <c r="E42" s="58" t="s">
        <v>34</v>
      </c>
      <c r="F42" s="17" t="s">
        <v>0</v>
      </c>
      <c r="G42" s="17" t="s">
        <v>1</v>
      </c>
      <c r="H42" s="17" t="s">
        <v>2</v>
      </c>
      <c r="I42" s="12"/>
    </row>
    <row r="43" spans="2:11" x14ac:dyDescent="0.25">
      <c r="B43" s="59">
        <v>2011</v>
      </c>
      <c r="C43" s="60">
        <v>17316.262999999999</v>
      </c>
      <c r="D43" s="60">
        <v>20905.397000000001</v>
      </c>
      <c r="E43" s="60">
        <v>23044.355</v>
      </c>
      <c r="F43" s="61">
        <v>17316.262999999999</v>
      </c>
      <c r="G43" s="61">
        <v>38221.660000000003</v>
      </c>
      <c r="H43" s="61">
        <v>61266.014999999999</v>
      </c>
      <c r="I43" s="54"/>
      <c r="J43" s="54"/>
      <c r="K43" s="54"/>
    </row>
    <row r="44" spans="2:11" x14ac:dyDescent="0.25">
      <c r="B44" s="59">
        <v>2012</v>
      </c>
      <c r="C44" s="60">
        <v>17224.382000000001</v>
      </c>
      <c r="D44" s="60">
        <v>17612.463</v>
      </c>
      <c r="E44" s="60">
        <v>26804.028999999999</v>
      </c>
      <c r="F44" s="61">
        <v>17224.382000000001</v>
      </c>
      <c r="G44" s="61">
        <v>34836.845000000001</v>
      </c>
      <c r="H44" s="61">
        <v>61640.875</v>
      </c>
      <c r="I44" s="54"/>
      <c r="J44" s="54"/>
      <c r="K44" s="55"/>
    </row>
    <row r="45" spans="2:11" x14ac:dyDescent="0.25">
      <c r="B45" s="59">
        <v>2013</v>
      </c>
      <c r="C45" s="60">
        <v>17075.413</v>
      </c>
      <c r="D45" s="60">
        <v>17826.848000000002</v>
      </c>
      <c r="E45" s="60">
        <v>28327.121999999999</v>
      </c>
      <c r="F45" s="61">
        <v>17075.413</v>
      </c>
      <c r="G45" s="61">
        <v>34902.262000000002</v>
      </c>
      <c r="H45" s="61">
        <v>63229.383999999998</v>
      </c>
      <c r="I45" s="54"/>
      <c r="J45" s="54"/>
      <c r="K45" s="54"/>
    </row>
    <row r="46" spans="2:11" x14ac:dyDescent="0.25">
      <c r="B46" s="59">
        <v>2014</v>
      </c>
      <c r="C46" s="60">
        <v>16548.503000000001</v>
      </c>
      <c r="D46" s="60">
        <v>16715.548999999999</v>
      </c>
      <c r="E46" s="60">
        <v>26400.7</v>
      </c>
      <c r="F46" s="61">
        <v>16548.503000000001</v>
      </c>
      <c r="G46" s="61">
        <v>33264.052000000003</v>
      </c>
      <c r="H46" s="61">
        <v>59664.752</v>
      </c>
      <c r="I46" s="54"/>
      <c r="J46" s="54"/>
      <c r="K46" s="54"/>
    </row>
    <row r="47" spans="2:11" x14ac:dyDescent="0.25">
      <c r="B47" s="59">
        <v>2015</v>
      </c>
      <c r="C47" s="60">
        <v>15290.491</v>
      </c>
      <c r="D47" s="60">
        <v>15316.067999999999</v>
      </c>
      <c r="E47" s="60">
        <v>24283.048999999999</v>
      </c>
      <c r="F47" s="61">
        <v>15290.491</v>
      </c>
      <c r="G47" s="61">
        <v>30606.559000000001</v>
      </c>
      <c r="H47" s="61">
        <v>54889.608</v>
      </c>
      <c r="I47" s="54"/>
      <c r="J47" s="54"/>
      <c r="K47" s="54"/>
    </row>
    <row r="48" spans="2:11" x14ac:dyDescent="0.25">
      <c r="B48" s="59">
        <v>2016</v>
      </c>
      <c r="C48" s="60">
        <v>12651.449000000001</v>
      </c>
      <c r="D48" s="60">
        <v>9374.8529999999992</v>
      </c>
      <c r="E48" s="60">
        <v>10541.602999999999</v>
      </c>
      <c r="F48" s="61">
        <v>12651.449000000001</v>
      </c>
      <c r="G48" s="61">
        <v>22026.300999999999</v>
      </c>
      <c r="H48" s="61">
        <v>32567.904999999999</v>
      </c>
      <c r="I48" s="54"/>
      <c r="J48" s="54"/>
      <c r="K48" s="54"/>
    </row>
    <row r="49" spans="2:11" x14ac:dyDescent="0.25">
      <c r="B49" s="59">
        <v>2017</v>
      </c>
      <c r="C49" s="60">
        <v>10402.034</v>
      </c>
      <c r="D49" s="60">
        <v>8898.8340000000007</v>
      </c>
      <c r="E49" s="60">
        <v>9649.4689999999991</v>
      </c>
      <c r="F49" s="61">
        <v>10402.034</v>
      </c>
      <c r="G49" s="61">
        <v>19300.867999999999</v>
      </c>
      <c r="H49" s="61">
        <v>28950.338</v>
      </c>
      <c r="I49" s="54"/>
      <c r="J49" s="54"/>
      <c r="K49" s="54"/>
    </row>
    <row r="50" spans="2:11" x14ac:dyDescent="0.25">
      <c r="B50" s="59">
        <v>2018</v>
      </c>
      <c r="C50" s="60">
        <v>10022.42</v>
      </c>
      <c r="D50" s="60">
        <v>9355.4519999999993</v>
      </c>
      <c r="E50" s="60">
        <v>10642.48</v>
      </c>
      <c r="F50" s="61">
        <v>10022.42</v>
      </c>
      <c r="G50" s="61">
        <v>19377.871999999999</v>
      </c>
      <c r="H50" s="61">
        <v>30020.351999999999</v>
      </c>
      <c r="I50" s="54"/>
      <c r="J50" s="54"/>
      <c r="K50" s="54"/>
    </row>
    <row r="51" spans="2:11" x14ac:dyDescent="0.25">
      <c r="B51" s="59">
        <v>2019</v>
      </c>
      <c r="C51" s="60">
        <v>9654.3510000000006</v>
      </c>
      <c r="D51" s="60">
        <v>11169.999</v>
      </c>
      <c r="E51" s="60">
        <v>11543.234</v>
      </c>
      <c r="F51" s="61">
        <v>9654.3510000000006</v>
      </c>
      <c r="G51" s="61">
        <v>20824.350999999999</v>
      </c>
      <c r="H51" s="61">
        <v>32367.583999999999</v>
      </c>
      <c r="I51" s="54"/>
      <c r="J51" s="54"/>
      <c r="K51" s="54"/>
    </row>
    <row r="52" spans="2:11" x14ac:dyDescent="0.25">
      <c r="B52" s="59">
        <v>2020</v>
      </c>
      <c r="C52" s="60">
        <v>9285.5650000000005</v>
      </c>
      <c r="D52" s="60">
        <v>11654.273999999999</v>
      </c>
      <c r="E52" s="60">
        <v>8763.1479999999992</v>
      </c>
      <c r="F52" s="61">
        <v>9285.5650000000005</v>
      </c>
      <c r="G52" s="61">
        <v>20939.839</v>
      </c>
      <c r="H52" s="61">
        <v>29702.987000000001</v>
      </c>
      <c r="I52" s="54"/>
      <c r="J52" s="54"/>
      <c r="K52" s="54"/>
    </row>
    <row r="53" spans="2:11" x14ac:dyDescent="0.25">
      <c r="B53" s="62">
        <v>2021</v>
      </c>
      <c r="C53" s="60">
        <v>9980.9533259999898</v>
      </c>
      <c r="D53" s="60">
        <v>10410.898606999999</v>
      </c>
      <c r="E53" s="60">
        <v>10372.609622</v>
      </c>
      <c r="F53" s="61">
        <v>9980.9533259999898</v>
      </c>
      <c r="G53" s="61">
        <v>20391.851932999991</v>
      </c>
      <c r="H53" s="61">
        <v>30764.461554999991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CD232-7604-4E33-A374-0B0CB57CFCBF}">
  <sheetPr>
    <pageSetUpPr fitToPage="1"/>
  </sheetPr>
  <dimension ref="B2:R53"/>
  <sheetViews>
    <sheetView showGridLines="0" workbookViewId="0"/>
  </sheetViews>
  <sheetFormatPr baseColWidth="10" defaultRowHeight="15" x14ac:dyDescent="0.25"/>
  <cols>
    <col min="2" max="2" width="4.85546875" customWidth="1"/>
    <col min="3" max="3" width="16.5703125" customWidth="1"/>
    <col min="4" max="6" width="11.42578125" style="19"/>
    <col min="8" max="8" width="4.85546875" customWidth="1"/>
    <col min="9" max="9" width="16.5703125" customWidth="1"/>
    <col min="10" max="12" width="11.42578125" style="19"/>
    <col min="14" max="14" width="4.85546875" customWidth="1"/>
    <col min="15" max="15" width="16.5703125" customWidth="1"/>
    <col min="16" max="18" width="11.42578125" style="19"/>
  </cols>
  <sheetData>
    <row r="2" spans="2:18" ht="15.75" x14ac:dyDescent="0.3">
      <c r="B2" s="2"/>
      <c r="D2" s="2"/>
      <c r="H2" s="2"/>
      <c r="J2" s="2"/>
      <c r="N2" s="2"/>
      <c r="P2" s="2"/>
    </row>
    <row r="3" spans="2:18" ht="15.75" x14ac:dyDescent="0.3">
      <c r="B3" s="2"/>
      <c r="H3" s="2"/>
      <c r="N3" s="2"/>
    </row>
    <row r="6" spans="2:18" x14ac:dyDescent="0.25">
      <c r="B6" s="8" t="s">
        <v>38</v>
      </c>
      <c r="C6" s="8"/>
      <c r="H6" s="8" t="s">
        <v>39</v>
      </c>
      <c r="I6" s="8"/>
      <c r="N6" s="8" t="s">
        <v>40</v>
      </c>
      <c r="O6" s="8"/>
    </row>
    <row r="7" spans="2:18" x14ac:dyDescent="0.25">
      <c r="B7" s="10" t="s">
        <v>30</v>
      </c>
      <c r="C7" s="8"/>
      <c r="H7" s="10" t="s">
        <v>30</v>
      </c>
      <c r="I7" s="8"/>
      <c r="N7" s="10" t="s">
        <v>30</v>
      </c>
      <c r="O7" s="8"/>
    </row>
    <row r="8" spans="2:18" x14ac:dyDescent="0.25">
      <c r="B8" s="10" t="s">
        <v>85</v>
      </c>
      <c r="C8" s="10"/>
      <c r="H8" s="10" t="s">
        <v>84</v>
      </c>
      <c r="I8" s="10"/>
      <c r="N8" s="10" t="s">
        <v>37</v>
      </c>
      <c r="O8" s="10"/>
    </row>
    <row r="9" spans="2:18" x14ac:dyDescent="0.25">
      <c r="B9" s="3"/>
      <c r="C9" s="3"/>
      <c r="D9" s="20" t="s">
        <v>0</v>
      </c>
      <c r="E9" s="20" t="s">
        <v>1</v>
      </c>
      <c r="F9" s="20" t="s">
        <v>2</v>
      </c>
      <c r="H9" s="3"/>
      <c r="I9" s="3"/>
      <c r="J9" s="20" t="s">
        <v>0</v>
      </c>
      <c r="K9" s="20" t="s">
        <v>1</v>
      </c>
      <c r="L9" s="20" t="s">
        <v>2</v>
      </c>
      <c r="N9" s="3"/>
      <c r="O9" s="3"/>
      <c r="P9" s="20" t="s">
        <v>0</v>
      </c>
      <c r="Q9" s="20" t="s">
        <v>1</v>
      </c>
      <c r="R9" s="20" t="s">
        <v>2</v>
      </c>
    </row>
    <row r="10" spans="2:18" x14ac:dyDescent="0.25">
      <c r="B10" s="65" t="s">
        <v>46</v>
      </c>
      <c r="C10" s="65"/>
      <c r="D10" s="21">
        <v>8061.8738615967741</v>
      </c>
      <c r="E10" s="21">
        <v>15905.456572749894</v>
      </c>
      <c r="F10" s="21">
        <v>23088.156963860638</v>
      </c>
      <c r="H10" s="65" t="s">
        <v>46</v>
      </c>
      <c r="I10" s="65"/>
      <c r="J10" s="21">
        <v>6346.7804231970831</v>
      </c>
      <c r="K10" s="21">
        <v>12102.100856769564</v>
      </c>
      <c r="L10" s="21">
        <v>17726.47684515806</v>
      </c>
      <c r="N10" s="65" t="s">
        <v>46</v>
      </c>
      <c r="O10" s="65"/>
      <c r="P10" s="21">
        <v>9285.5653376008668</v>
      </c>
      <c r="Q10" s="21">
        <v>20939.839101739009</v>
      </c>
      <c r="R10" s="21">
        <v>29702.987226040226</v>
      </c>
    </row>
    <row r="11" spans="2:18" x14ac:dyDescent="0.25">
      <c r="B11" s="26"/>
      <c r="C11" s="26" t="s">
        <v>41</v>
      </c>
      <c r="D11" s="21">
        <v>182.32247089883438</v>
      </c>
      <c r="E11" s="21">
        <v>554.51229344036267</v>
      </c>
      <c r="F11" s="21">
        <v>1368.4218410730787</v>
      </c>
      <c r="H11" s="26"/>
      <c r="I11" s="26" t="s">
        <v>41</v>
      </c>
      <c r="J11" s="21">
        <v>101.55080911156391</v>
      </c>
      <c r="K11" s="21">
        <v>325.34089734496462</v>
      </c>
      <c r="L11" s="21">
        <v>702.04397100318511</v>
      </c>
      <c r="N11" s="26"/>
      <c r="O11" s="26" t="s">
        <v>41</v>
      </c>
      <c r="P11" s="21">
        <v>371.63774691712518</v>
      </c>
      <c r="Q11" s="21">
        <v>1061.2115682068302</v>
      </c>
      <c r="R11" s="21">
        <v>3172.6566938110759</v>
      </c>
    </row>
    <row r="12" spans="2:18" x14ac:dyDescent="0.25">
      <c r="B12" s="26"/>
      <c r="C12" s="26" t="s">
        <v>42</v>
      </c>
      <c r="D12" s="21">
        <v>0</v>
      </c>
      <c r="E12" s="21">
        <v>0</v>
      </c>
      <c r="F12" s="21">
        <v>0</v>
      </c>
      <c r="H12" s="26"/>
      <c r="I12" s="26" t="s">
        <v>42</v>
      </c>
      <c r="J12" s="21">
        <v>0</v>
      </c>
      <c r="K12" s="21">
        <v>0</v>
      </c>
      <c r="L12" s="21">
        <v>0</v>
      </c>
      <c r="N12" s="26"/>
      <c r="O12" s="26" t="s">
        <v>42</v>
      </c>
      <c r="P12" s="21">
        <v>0</v>
      </c>
      <c r="Q12" s="21">
        <v>0</v>
      </c>
      <c r="R12" s="21">
        <v>0</v>
      </c>
    </row>
    <row r="13" spans="2:18" x14ac:dyDescent="0.25">
      <c r="B13" s="26"/>
      <c r="C13" s="26" t="s">
        <v>43</v>
      </c>
      <c r="D13" s="21">
        <v>481.09532576256925</v>
      </c>
      <c r="E13" s="21">
        <v>38.114393461985721</v>
      </c>
      <c r="F13" s="21">
        <v>2.0046478115939523</v>
      </c>
      <c r="H13" s="26"/>
      <c r="I13" s="26" t="s">
        <v>43</v>
      </c>
      <c r="J13" s="21">
        <v>250.3604119279004</v>
      </c>
      <c r="K13" s="21">
        <v>-19.865536852450521</v>
      </c>
      <c r="L13" s="21">
        <v>-49.44980762093882</v>
      </c>
      <c r="N13" s="26"/>
      <c r="O13" s="26" t="s">
        <v>43</v>
      </c>
      <c r="P13" s="21">
        <v>1236.238935992473</v>
      </c>
      <c r="Q13" s="21">
        <v>265.34437804212229</v>
      </c>
      <c r="R13" s="21">
        <v>190.6329719811406</v>
      </c>
    </row>
    <row r="14" spans="2:18" x14ac:dyDescent="0.25">
      <c r="B14" s="26"/>
      <c r="C14" s="26" t="s">
        <v>44</v>
      </c>
      <c r="D14" s="21">
        <v>167.32984273496521</v>
      </c>
      <c r="E14" s="21">
        <v>-341.86756467995934</v>
      </c>
      <c r="F14" s="21">
        <v>-704.15319320456967</v>
      </c>
      <c r="H14" s="26"/>
      <c r="I14" s="26" t="s">
        <v>44</v>
      </c>
      <c r="J14" s="21">
        <v>52.837791413105649</v>
      </c>
      <c r="K14" s="21">
        <v>-305.30509134361665</v>
      </c>
      <c r="L14" s="21">
        <v>-628.18666063078638</v>
      </c>
      <c r="N14" s="26"/>
      <c r="O14" s="26" t="s">
        <v>44</v>
      </c>
      <c r="P14" s="21">
        <v>882.55840001569334</v>
      </c>
      <c r="Q14" s="21">
        <v>-79.496026862948113</v>
      </c>
      <c r="R14" s="21">
        <v>-506.76824591496342</v>
      </c>
    </row>
    <row r="15" spans="2:18" x14ac:dyDescent="0.25">
      <c r="B15" s="26"/>
      <c r="C15" s="26" t="s">
        <v>45</v>
      </c>
      <c r="D15" s="21">
        <v>-907.438840870376</v>
      </c>
      <c r="E15" s="21">
        <v>-907.438840870376</v>
      </c>
      <c r="F15" s="21">
        <v>-907.438840870376</v>
      </c>
      <c r="H15" s="26"/>
      <c r="I15" s="26" t="s">
        <v>45</v>
      </c>
      <c r="J15" s="21">
        <v>-631.79727592281802</v>
      </c>
      <c r="K15" s="21">
        <v>-631.79727592281802</v>
      </c>
      <c r="L15" s="21">
        <v>-631.79727592281802</v>
      </c>
      <c r="N15" s="26"/>
      <c r="O15" s="26" t="s">
        <v>45</v>
      </c>
      <c r="P15" s="21">
        <v>-1795.0470874755399</v>
      </c>
      <c r="Q15" s="21">
        <v>-1795.0470874755399</v>
      </c>
      <c r="R15" s="21">
        <v>-1795.0470874755399</v>
      </c>
    </row>
    <row r="16" spans="2:18" x14ac:dyDescent="0.25">
      <c r="B16" s="66" t="s">
        <v>79</v>
      </c>
      <c r="C16" s="66"/>
      <c r="D16" s="22">
        <v>7985.1826601329976</v>
      </c>
      <c r="E16" s="22">
        <v>15248.777239999981</v>
      </c>
      <c r="F16" s="22">
        <v>22846.991806999969</v>
      </c>
      <c r="H16" s="66" t="s">
        <v>79</v>
      </c>
      <c r="I16" s="66"/>
      <c r="J16" s="22">
        <v>6119.73215599999</v>
      </c>
      <c r="K16" s="22">
        <v>11470.47384799998</v>
      </c>
      <c r="L16" s="22">
        <v>17119.08707399997</v>
      </c>
      <c r="N16" s="66" t="s">
        <v>79</v>
      </c>
      <c r="O16" s="66"/>
      <c r="P16" s="22">
        <v>9980.9533259999898</v>
      </c>
      <c r="Q16" s="22">
        <v>20391.851932999991</v>
      </c>
      <c r="R16" s="22">
        <v>30764.461554999991</v>
      </c>
    </row>
    <row r="17" spans="2:18" ht="10.5" customHeight="1" x14ac:dyDescent="0.25">
      <c r="B17" s="26"/>
      <c r="C17" s="26"/>
      <c r="D17" s="20"/>
      <c r="E17" s="20"/>
      <c r="F17" s="20"/>
      <c r="H17" s="26"/>
      <c r="I17" s="26"/>
      <c r="J17" s="20"/>
      <c r="K17" s="20"/>
      <c r="L17" s="20"/>
      <c r="N17" s="26"/>
      <c r="O17" s="26"/>
      <c r="P17" s="20"/>
      <c r="Q17" s="20"/>
      <c r="R17" s="20"/>
    </row>
    <row r="18" spans="2:18" ht="29.25" customHeight="1" x14ac:dyDescent="0.25">
      <c r="B18" s="64" t="s">
        <v>19</v>
      </c>
      <c r="C18" s="64"/>
      <c r="D18" s="23">
        <f>(D11+D12+D13+D14)/-D15</f>
        <v>0.9154860933653135</v>
      </c>
      <c r="E18" s="23">
        <f t="shared" ref="E18:F18" si="0">(E11+E12+E13+E14)/-E15</f>
        <v>0.2763372151690926</v>
      </c>
      <c r="F18" s="23">
        <f t="shared" si="0"/>
        <v>0.73423493206555113</v>
      </c>
      <c r="H18" s="64" t="s">
        <v>19</v>
      </c>
      <c r="I18" s="64"/>
      <c r="J18" s="23">
        <f>(J11+J12+J13+J14)/-J15</f>
        <v>0.64063114526947584</v>
      </c>
      <c r="K18" s="23">
        <f t="shared" ref="K18" si="1">(K11+K12+K13+K14)/-K15</f>
        <v>2.6949965659274684E-4</v>
      </c>
      <c r="L18" s="23">
        <f>(L11+L12+L13+L14)/-L15</f>
        <v>3.8631858163379586E-2</v>
      </c>
      <c r="N18" s="64" t="s">
        <v>19</v>
      </c>
      <c r="O18" s="64"/>
      <c r="P18" s="23">
        <f>(P11+P12+P13+P14)/-P15</f>
        <v>1.3873926206736498</v>
      </c>
      <c r="Q18" s="23">
        <f t="shared" ref="Q18:R18" si="2">(Q11+Q12+Q13+Q14)/-Q15</f>
        <v>0.69472267779883368</v>
      </c>
      <c r="R18" s="23">
        <f t="shared" si="2"/>
        <v>1.5913350907660675</v>
      </c>
    </row>
    <row r="19" spans="2:18" ht="43.5" customHeight="1" x14ac:dyDescent="0.25">
      <c r="B19" s="64" t="s">
        <v>47</v>
      </c>
      <c r="C19" s="64"/>
      <c r="D19" s="23">
        <f>+D11/-D15</f>
        <v>0.20091984460788406</v>
      </c>
      <c r="E19" s="23">
        <f t="shared" ref="E19:F19" si="3">+E11/-E15</f>
        <v>0.61107401233619063</v>
      </c>
      <c r="F19" s="23">
        <f t="shared" si="3"/>
        <v>1.5080044840934379</v>
      </c>
      <c r="H19" s="64" t="s">
        <v>47</v>
      </c>
      <c r="I19" s="64"/>
      <c r="J19" s="23">
        <f>+J11/-J15</f>
        <v>0.16073321772911478</v>
      </c>
      <c r="K19" s="23">
        <f t="shared" ref="K19:L19" si="4">+K11/-K15</f>
        <v>0.51494507770671216</v>
      </c>
      <c r="L19" s="23">
        <f t="shared" si="4"/>
        <v>1.1111854985094121</v>
      </c>
      <c r="N19" s="64" t="s">
        <v>47</v>
      </c>
      <c r="O19" s="64"/>
      <c r="P19" s="23">
        <f>+P11/-P15</f>
        <v>0.2070350964663423</v>
      </c>
      <c r="Q19" s="23">
        <f t="shared" ref="Q19:R19" si="5">+Q11/-Q15</f>
        <v>0.59118870786797162</v>
      </c>
      <c r="R19" s="23">
        <f t="shared" si="5"/>
        <v>1.7674504005758054</v>
      </c>
    </row>
    <row r="20" spans="2:18" ht="10.5" customHeight="1" x14ac:dyDescent="0.25">
      <c r="B20" s="27"/>
      <c r="C20" s="27"/>
      <c r="D20" s="20"/>
      <c r="E20" s="20"/>
      <c r="F20" s="20"/>
      <c r="H20" s="53"/>
      <c r="I20" s="53"/>
      <c r="J20" s="20"/>
      <c r="K20" s="20"/>
      <c r="L20" s="20"/>
      <c r="N20" s="53"/>
      <c r="O20" s="53"/>
      <c r="P20" s="20"/>
      <c r="Q20" s="20"/>
      <c r="R20" s="20"/>
    </row>
    <row r="21" spans="2:18" ht="30" customHeight="1" x14ac:dyDescent="0.25">
      <c r="B21" s="64" t="s">
        <v>20</v>
      </c>
      <c r="C21" s="64"/>
      <c r="D21" s="25">
        <f>+D16/-D15</f>
        <v>8.7996923875045461</v>
      </c>
      <c r="E21" s="25">
        <f t="shared" ref="E21:F21" si="6">+E16/-E15</f>
        <v>16.80419280419385</v>
      </c>
      <c r="F21" s="25">
        <f t="shared" si="6"/>
        <v>25.177445330735594</v>
      </c>
      <c r="H21" s="64" t="s">
        <v>20</v>
      </c>
      <c r="I21" s="64"/>
      <c r="J21" s="25">
        <f>+J16/-J15</f>
        <v>9.6862275119204408</v>
      </c>
      <c r="K21" s="25">
        <f t="shared" ref="K21:L21" si="7">+K16/-K15</f>
        <v>18.155307541087346</v>
      </c>
      <c r="L21" s="25">
        <f t="shared" si="7"/>
        <v>27.095854519150034</v>
      </c>
      <c r="N21" s="64" t="s">
        <v>20</v>
      </c>
      <c r="O21" s="64"/>
      <c r="P21" s="25">
        <f>+P16/-P15</f>
        <v>5.5602738199122559</v>
      </c>
      <c r="Q21" s="25">
        <f>+Q16/-Q15</f>
        <v>11.360065190088145</v>
      </c>
      <c r="R21" s="25">
        <f>+R16/-R15</f>
        <v>17.138526208950605</v>
      </c>
    </row>
    <row r="33" ht="10.5" customHeight="1" x14ac:dyDescent="0.25"/>
    <row r="34" ht="29.25" customHeight="1" x14ac:dyDescent="0.25"/>
    <row r="35" ht="29.25" customHeight="1" x14ac:dyDescent="0.25"/>
    <row r="36" ht="10.5" customHeight="1" x14ac:dyDescent="0.25"/>
    <row r="37" ht="30" customHeight="1" x14ac:dyDescent="0.25"/>
    <row r="49" spans="2:18" ht="10.5" customHeight="1" x14ac:dyDescent="0.25"/>
    <row r="50" spans="2:18" ht="29.25" customHeight="1" x14ac:dyDescent="0.25"/>
    <row r="51" spans="2:18" ht="29.25" customHeight="1" x14ac:dyDescent="0.25"/>
    <row r="52" spans="2:18" ht="10.5" customHeight="1" x14ac:dyDescent="0.25">
      <c r="B52" s="24"/>
      <c r="C52" s="24"/>
      <c r="D52" s="20"/>
      <c r="E52" s="20"/>
      <c r="F52" s="20"/>
      <c r="H52" s="51"/>
      <c r="I52" s="51"/>
      <c r="J52" s="20"/>
      <c r="K52" s="20"/>
      <c r="L52" s="20"/>
      <c r="N52" s="51"/>
      <c r="O52" s="51"/>
      <c r="P52" s="20"/>
      <c r="Q52" s="20"/>
      <c r="R52" s="20"/>
    </row>
    <row r="53" spans="2:18" ht="30" customHeight="1" x14ac:dyDescent="0.25">
      <c r="H53" s="67"/>
      <c r="I53" s="67"/>
      <c r="J53" s="25"/>
      <c r="K53" s="25"/>
      <c r="L53" s="25"/>
      <c r="N53" s="67"/>
      <c r="O53" s="67"/>
      <c r="P53" s="25"/>
      <c r="Q53" s="25"/>
      <c r="R53" s="25"/>
    </row>
  </sheetData>
  <mergeCells count="17">
    <mergeCell ref="H53:I53"/>
    <mergeCell ref="N53:O53"/>
    <mergeCell ref="H21:I21"/>
    <mergeCell ref="H10:I10"/>
    <mergeCell ref="H16:I16"/>
    <mergeCell ref="H18:I18"/>
    <mergeCell ref="H19:I19"/>
    <mergeCell ref="N21:O21"/>
    <mergeCell ref="N10:O10"/>
    <mergeCell ref="N16:O16"/>
    <mergeCell ref="N18:O18"/>
    <mergeCell ref="N19:O19"/>
    <mergeCell ref="B18:C18"/>
    <mergeCell ref="B21:C21"/>
    <mergeCell ref="B10:C10"/>
    <mergeCell ref="B16:C16"/>
    <mergeCell ref="B19:C19"/>
  </mergeCells>
  <pageMargins left="0.7" right="0.7" top="0.75" bottom="0.75" header="0.3" footer="0.3"/>
  <pageSetup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0C7A2-0CAE-4EC1-A295-26645FE84396}">
  <dimension ref="B2:J40"/>
  <sheetViews>
    <sheetView showGridLines="0" workbookViewId="0"/>
  </sheetViews>
  <sheetFormatPr baseColWidth="10" defaultRowHeight="15" x14ac:dyDescent="0.25"/>
  <cols>
    <col min="2" max="2" width="25.42578125" customWidth="1"/>
    <col min="3" max="5" width="8.140625" customWidth="1"/>
  </cols>
  <sheetData>
    <row r="2" spans="2:10" ht="15.75" x14ac:dyDescent="0.3">
      <c r="B2" s="2"/>
    </row>
    <row r="3" spans="2:10" ht="15.75" x14ac:dyDescent="0.3">
      <c r="B3" s="2"/>
    </row>
    <row r="6" spans="2:10" x14ac:dyDescent="0.25">
      <c r="B6" s="8" t="s">
        <v>48</v>
      </c>
    </row>
    <row r="7" spans="2:10" x14ac:dyDescent="0.25">
      <c r="B7" s="10" t="s">
        <v>75</v>
      </c>
    </row>
    <row r="8" spans="2:10" x14ac:dyDescent="0.25">
      <c r="B8" s="10" t="s">
        <v>85</v>
      </c>
    </row>
    <row r="9" spans="2:10" x14ac:dyDescent="0.25">
      <c r="B9" s="15"/>
      <c r="C9" s="16" t="s">
        <v>0</v>
      </c>
      <c r="D9" s="16" t="s">
        <v>1</v>
      </c>
      <c r="E9" s="16" t="s">
        <v>2</v>
      </c>
    </row>
    <row r="10" spans="2:10" x14ac:dyDescent="0.25">
      <c r="B10" s="9" t="s">
        <v>51</v>
      </c>
      <c r="C10" s="13">
        <v>6690.4593459999933</v>
      </c>
      <c r="D10" s="13">
        <v>11814.264143999986</v>
      </c>
      <c r="E10" s="13">
        <v>17252.87288499999</v>
      </c>
      <c r="H10" s="52"/>
      <c r="I10" s="52"/>
      <c r="J10" s="52"/>
    </row>
    <row r="11" spans="2:10" x14ac:dyDescent="0.25">
      <c r="B11" s="9" t="s">
        <v>52</v>
      </c>
      <c r="C11" s="13">
        <v>134.55529499999994</v>
      </c>
      <c r="D11" s="13">
        <v>742.51859199999865</v>
      </c>
      <c r="E11" s="13">
        <v>1371.1706169999986</v>
      </c>
      <c r="H11" s="52"/>
      <c r="I11" s="52"/>
      <c r="J11" s="52"/>
    </row>
    <row r="12" spans="2:10" x14ac:dyDescent="0.25">
      <c r="B12" s="9" t="s">
        <v>53</v>
      </c>
      <c r="C12" s="13">
        <v>440.97910300000001</v>
      </c>
      <c r="D12" s="13">
        <v>1339.9300929999999</v>
      </c>
      <c r="E12" s="13">
        <v>1843.4172799999999</v>
      </c>
      <c r="H12" s="52"/>
      <c r="I12" s="52"/>
      <c r="J12" s="52"/>
    </row>
    <row r="13" spans="2:10" x14ac:dyDescent="0.25">
      <c r="B13" s="9" t="s">
        <v>72</v>
      </c>
      <c r="C13" s="13">
        <v>71.436263999999994</v>
      </c>
      <c r="D13" s="13">
        <v>95.804027000000005</v>
      </c>
      <c r="E13" s="13">
        <v>115.930695</v>
      </c>
      <c r="H13" s="52"/>
      <c r="I13" s="52"/>
      <c r="J13" s="52"/>
    </row>
    <row r="14" spans="2:10" x14ac:dyDescent="0.25">
      <c r="B14" s="9" t="s">
        <v>54</v>
      </c>
      <c r="C14" s="13">
        <v>575.21003299999893</v>
      </c>
      <c r="D14" s="13">
        <v>752.53042099999902</v>
      </c>
      <c r="E14" s="13">
        <v>862.84300999999994</v>
      </c>
      <c r="H14" s="52"/>
      <c r="I14" s="52"/>
      <c r="J14" s="52"/>
    </row>
    <row r="15" spans="2:10" x14ac:dyDescent="0.25">
      <c r="B15" s="9" t="s">
        <v>55</v>
      </c>
      <c r="C15" s="13">
        <v>72.543000000000006</v>
      </c>
      <c r="D15" s="13">
        <v>503.72996499999903</v>
      </c>
      <c r="E15" s="13">
        <v>1400.7573190000001</v>
      </c>
      <c r="H15" s="52"/>
      <c r="I15" s="52"/>
      <c r="J15" s="52"/>
    </row>
    <row r="16" spans="2:10" x14ac:dyDescent="0.25">
      <c r="B16" s="9"/>
      <c r="C16" s="13"/>
      <c r="D16" s="13"/>
      <c r="E16" s="13"/>
    </row>
    <row r="17" spans="2:5" x14ac:dyDescent="0.25">
      <c r="B17" s="9"/>
      <c r="C17" s="13"/>
      <c r="D17" s="13"/>
      <c r="E17" s="13"/>
    </row>
    <row r="18" spans="2:5" x14ac:dyDescent="0.25">
      <c r="B18" s="8" t="s">
        <v>49</v>
      </c>
    </row>
    <row r="19" spans="2:5" x14ac:dyDescent="0.25">
      <c r="B19" s="10" t="s">
        <v>75</v>
      </c>
    </row>
    <row r="20" spans="2:5" x14ac:dyDescent="0.25">
      <c r="B20" s="10" t="s">
        <v>84</v>
      </c>
    </row>
    <row r="21" spans="2:5" x14ac:dyDescent="0.25">
      <c r="B21" s="15"/>
      <c r="C21" s="16" t="s">
        <v>0</v>
      </c>
      <c r="D21" s="16" t="s">
        <v>1</v>
      </c>
      <c r="E21" s="16" t="s">
        <v>2</v>
      </c>
    </row>
    <row r="22" spans="2:5" x14ac:dyDescent="0.25">
      <c r="B22" s="9" t="s">
        <v>51</v>
      </c>
      <c r="C22" s="13">
        <v>5090.2053529999976</v>
      </c>
      <c r="D22" s="13">
        <v>8851.7060479999891</v>
      </c>
      <c r="E22" s="13">
        <v>12975.130605999993</v>
      </c>
    </row>
    <row r="23" spans="2:5" x14ac:dyDescent="0.25">
      <c r="B23" s="9" t="s">
        <v>52</v>
      </c>
      <c r="C23" s="13">
        <v>87.968766999999886</v>
      </c>
      <c r="D23" s="13">
        <v>493.51572399999992</v>
      </c>
      <c r="E23" s="13">
        <v>897.17385700000011</v>
      </c>
    </row>
    <row r="24" spans="2:5" x14ac:dyDescent="0.25">
      <c r="B24" s="9" t="s">
        <v>53</v>
      </c>
      <c r="C24" s="13">
        <v>352.6247790000001</v>
      </c>
      <c r="D24" s="13">
        <v>1110.7502119999992</v>
      </c>
      <c r="E24" s="13">
        <v>1532.4163749999989</v>
      </c>
    </row>
    <row r="25" spans="2:5" x14ac:dyDescent="0.25">
      <c r="B25" s="9" t="s">
        <v>72</v>
      </c>
      <c r="C25" s="13">
        <v>48.228531000000004</v>
      </c>
      <c r="D25" s="13">
        <v>65.097667999999999</v>
      </c>
      <c r="E25" s="13">
        <v>79.046843999999993</v>
      </c>
    </row>
    <row r="26" spans="2:5" x14ac:dyDescent="0.25">
      <c r="B26" s="9" t="s">
        <v>54</v>
      </c>
      <c r="C26" s="13">
        <v>511.36762899999997</v>
      </c>
      <c r="D26" s="13">
        <v>641.20813299999998</v>
      </c>
      <c r="E26" s="13">
        <v>710.03155600000002</v>
      </c>
    </row>
    <row r="27" spans="2:5" x14ac:dyDescent="0.25">
      <c r="B27" s="9" t="s">
        <v>55</v>
      </c>
      <c r="C27" s="13">
        <v>29.337095999999899</v>
      </c>
      <c r="D27" s="13">
        <v>308.19606900000002</v>
      </c>
      <c r="E27" s="13">
        <v>925.28784199999996</v>
      </c>
    </row>
    <row r="28" spans="2:5" x14ac:dyDescent="0.25">
      <c r="B28" s="9"/>
      <c r="C28" s="13"/>
      <c r="D28" s="13"/>
      <c r="E28" s="13"/>
    </row>
    <row r="30" spans="2:5" x14ac:dyDescent="0.25">
      <c r="B30" s="8" t="s">
        <v>50</v>
      </c>
    </row>
    <row r="31" spans="2:5" x14ac:dyDescent="0.25">
      <c r="B31" s="10" t="s">
        <v>75</v>
      </c>
    </row>
    <row r="32" spans="2:5" x14ac:dyDescent="0.25">
      <c r="B32" s="10" t="s">
        <v>37</v>
      </c>
    </row>
    <row r="33" spans="2:5" x14ac:dyDescent="0.25">
      <c r="B33" s="15"/>
      <c r="C33" s="16" t="s">
        <v>0</v>
      </c>
      <c r="D33" s="16" t="s">
        <v>1</v>
      </c>
      <c r="E33" s="16" t="s">
        <v>2</v>
      </c>
    </row>
    <row r="34" spans="2:5" x14ac:dyDescent="0.25">
      <c r="B34" s="9" t="s">
        <v>51</v>
      </c>
      <c r="C34" s="13">
        <v>8532.4924119999941</v>
      </c>
      <c r="D34" s="13">
        <v>15937.657700000002</v>
      </c>
      <c r="E34" s="13">
        <v>22907.245748999991</v>
      </c>
    </row>
    <row r="35" spans="2:5" x14ac:dyDescent="0.25">
      <c r="B35" s="9" t="s">
        <v>52</v>
      </c>
      <c r="C35" s="13">
        <v>270.70463399999988</v>
      </c>
      <c r="D35" s="13">
        <v>1441.5646699999993</v>
      </c>
      <c r="E35" s="13">
        <v>2649.7487859999997</v>
      </c>
    </row>
    <row r="36" spans="2:5" x14ac:dyDescent="0.25">
      <c r="B36" s="9" t="s">
        <v>53</v>
      </c>
      <c r="C36" s="13">
        <v>454.30741499999999</v>
      </c>
      <c r="D36" s="13">
        <v>1179.2828069999996</v>
      </c>
      <c r="E36" s="13">
        <v>1602.5478410000001</v>
      </c>
    </row>
    <row r="37" spans="2:5" x14ac:dyDescent="0.25">
      <c r="B37" s="9" t="s">
        <v>72</v>
      </c>
      <c r="C37" s="13">
        <v>109.65214900000001</v>
      </c>
      <c r="D37" s="13">
        <v>149.6355079999999</v>
      </c>
      <c r="E37" s="13">
        <v>184.22946399999898</v>
      </c>
    </row>
    <row r="38" spans="2:5" x14ac:dyDescent="0.25">
      <c r="B38" s="9" t="s">
        <v>54</v>
      </c>
      <c r="C38" s="13">
        <v>387.25518499999987</v>
      </c>
      <c r="D38" s="13">
        <v>656.90850399999999</v>
      </c>
      <c r="E38" s="13">
        <v>889.29653399999995</v>
      </c>
    </row>
    <row r="39" spans="2:5" x14ac:dyDescent="0.25">
      <c r="B39" s="9" t="s">
        <v>55</v>
      </c>
      <c r="C39" s="13">
        <v>226.54153199999999</v>
      </c>
      <c r="D39" s="13">
        <v>1026.802747</v>
      </c>
      <c r="E39" s="13">
        <v>2531.3931849999999</v>
      </c>
    </row>
    <row r="40" spans="2:5" x14ac:dyDescent="0.25">
      <c r="C40" s="1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FC94D-4764-44AB-A356-04C9F94FB826}">
  <dimension ref="B6:L37"/>
  <sheetViews>
    <sheetView showGridLines="0" workbookViewId="0"/>
  </sheetViews>
  <sheetFormatPr baseColWidth="10" defaultRowHeight="15" x14ac:dyDescent="0.25"/>
  <cols>
    <col min="2" max="2" width="5.140625" customWidth="1"/>
    <col min="3" max="3" width="23.42578125" customWidth="1"/>
  </cols>
  <sheetData>
    <row r="6" spans="2:12" x14ac:dyDescent="0.25">
      <c r="B6" s="8" t="s">
        <v>56</v>
      </c>
    </row>
    <row r="7" spans="2:12" x14ac:dyDescent="0.25">
      <c r="B7" s="10" t="s">
        <v>86</v>
      </c>
    </row>
    <row r="8" spans="2:12" ht="40.5" x14ac:dyDescent="0.25">
      <c r="B8" s="71" t="s">
        <v>10</v>
      </c>
      <c r="C8" s="71"/>
      <c r="D8" s="16" t="s">
        <v>3</v>
      </c>
      <c r="E8" s="16" t="s">
        <v>59</v>
      </c>
      <c r="F8" s="16" t="s">
        <v>60</v>
      </c>
      <c r="G8" s="16" t="s">
        <v>61</v>
      </c>
      <c r="H8" s="16" t="s">
        <v>74</v>
      </c>
      <c r="I8" s="16" t="s">
        <v>4</v>
      </c>
      <c r="J8" s="16" t="s">
        <v>5</v>
      </c>
      <c r="K8" s="16" t="s">
        <v>6</v>
      </c>
      <c r="L8" s="16" t="s">
        <v>66</v>
      </c>
    </row>
    <row r="9" spans="2:12" x14ac:dyDescent="0.25">
      <c r="B9" s="69" t="s">
        <v>57</v>
      </c>
      <c r="C9" s="69"/>
      <c r="D9" s="35">
        <v>3.2040000000000002</v>
      </c>
      <c r="E9" s="35">
        <v>1.1719999999999999</v>
      </c>
      <c r="F9" s="35">
        <v>14.465999999999999</v>
      </c>
      <c r="G9" s="42">
        <v>23.928000000000001</v>
      </c>
      <c r="H9" s="42">
        <v>1.778</v>
      </c>
      <c r="I9" s="42">
        <v>0.39500000000000002</v>
      </c>
      <c r="J9" s="42">
        <v>2.347</v>
      </c>
      <c r="K9" s="42">
        <v>1.4319999999999999</v>
      </c>
      <c r="L9" s="42">
        <v>48.722000000000001</v>
      </c>
    </row>
    <row r="10" spans="2:12" x14ac:dyDescent="0.25">
      <c r="B10" s="70" t="s">
        <v>58</v>
      </c>
      <c r="C10" s="70"/>
      <c r="D10" s="35">
        <v>10.7697</v>
      </c>
      <c r="E10" s="35">
        <v>0</v>
      </c>
      <c r="F10" s="35">
        <v>0</v>
      </c>
      <c r="G10" s="42">
        <v>0</v>
      </c>
      <c r="H10" s="42">
        <v>0</v>
      </c>
      <c r="I10" s="42">
        <v>13.950200000000001</v>
      </c>
      <c r="J10" s="42">
        <v>38.941800000000001</v>
      </c>
      <c r="K10" s="42">
        <v>0.56279999999999997</v>
      </c>
      <c r="L10" s="42">
        <v>64.224500000000006</v>
      </c>
    </row>
    <row r="11" spans="2:12" x14ac:dyDescent="0.25">
      <c r="B11" s="68" t="s">
        <v>9</v>
      </c>
      <c r="C11" s="68"/>
      <c r="D11" s="37">
        <v>13.973700000000001</v>
      </c>
      <c r="E11" s="37">
        <v>1.1719999999999999</v>
      </c>
      <c r="F11" s="37">
        <v>14.465999999999999</v>
      </c>
      <c r="G11" s="43">
        <v>23.928000000000001</v>
      </c>
      <c r="H11" s="43">
        <v>1.778</v>
      </c>
      <c r="I11" s="43">
        <v>14.3452</v>
      </c>
      <c r="J11" s="43">
        <v>41.288800000000002</v>
      </c>
      <c r="K11" s="43">
        <v>1.9947999999999999</v>
      </c>
      <c r="L11" s="43">
        <v>112.94650000000001</v>
      </c>
    </row>
    <row r="12" spans="2:12" x14ac:dyDescent="0.25">
      <c r="B12" s="9"/>
      <c r="C12" s="13"/>
      <c r="D12" s="13"/>
      <c r="E12" s="13"/>
    </row>
    <row r="13" spans="2:12" x14ac:dyDescent="0.25">
      <c r="B13" s="9"/>
      <c r="C13" s="13"/>
      <c r="D13" s="13"/>
      <c r="E13" s="13"/>
    </row>
    <row r="14" spans="2:12" x14ac:dyDescent="0.25">
      <c r="B14" s="9"/>
      <c r="C14" s="13"/>
      <c r="D14" s="13"/>
      <c r="E14" s="13"/>
    </row>
    <row r="15" spans="2:12" x14ac:dyDescent="0.25">
      <c r="B15" s="8" t="s">
        <v>73</v>
      </c>
      <c r="C15" s="13"/>
      <c r="D15" s="13"/>
      <c r="E15" s="13"/>
    </row>
    <row r="16" spans="2:12" x14ac:dyDescent="0.25">
      <c r="B16" s="10" t="s">
        <v>87</v>
      </c>
      <c r="C16" s="13"/>
      <c r="D16" s="13"/>
      <c r="E16" s="13"/>
    </row>
    <row r="17" spans="2:12" ht="40.5" x14ac:dyDescent="0.25">
      <c r="B17" s="71" t="s">
        <v>10</v>
      </c>
      <c r="C17" s="71"/>
      <c r="D17" s="16" t="s">
        <v>3</v>
      </c>
      <c r="E17" s="16" t="s">
        <v>59</v>
      </c>
      <c r="F17" s="16" t="s">
        <v>60</v>
      </c>
      <c r="G17" s="16" t="s">
        <v>61</v>
      </c>
      <c r="H17" s="16" t="s">
        <v>74</v>
      </c>
      <c r="I17" s="16" t="s">
        <v>4</v>
      </c>
      <c r="J17" s="16" t="s">
        <v>5</v>
      </c>
      <c r="K17" s="16" t="s">
        <v>6</v>
      </c>
      <c r="L17" s="16" t="s">
        <v>66</v>
      </c>
    </row>
    <row r="18" spans="2:12" x14ac:dyDescent="0.25">
      <c r="B18" s="38" t="s">
        <v>57</v>
      </c>
      <c r="C18" s="38"/>
      <c r="D18" s="37">
        <v>0.56340000000000001</v>
      </c>
      <c r="E18" s="37">
        <v>1.1719999999999999</v>
      </c>
      <c r="F18" s="37">
        <v>13.0358</v>
      </c>
      <c r="G18" s="43">
        <v>13.8287</v>
      </c>
      <c r="H18" s="43">
        <v>1.7605</v>
      </c>
      <c r="I18" s="43">
        <v>0</v>
      </c>
      <c r="J18" s="43">
        <v>1.4058999999999999</v>
      </c>
      <c r="K18" s="43">
        <v>0.31059999999999999</v>
      </c>
      <c r="L18" s="43">
        <v>32.076900000000002</v>
      </c>
    </row>
    <row r="19" spans="2:12" x14ac:dyDescent="0.25">
      <c r="B19" s="9"/>
      <c r="C19" s="9" t="s">
        <v>63</v>
      </c>
      <c r="D19" s="35">
        <v>0</v>
      </c>
      <c r="E19" s="35">
        <v>0.77459999999999996</v>
      </c>
      <c r="F19" s="35">
        <v>2.8361000000000001</v>
      </c>
      <c r="G19" s="42">
        <v>3.8136000000000001</v>
      </c>
      <c r="H19" s="42">
        <v>1.0699999999999999E-2</v>
      </c>
      <c r="I19" s="42">
        <v>0</v>
      </c>
      <c r="J19" s="42">
        <v>1.1900000000000001E-2</v>
      </c>
      <c r="K19" s="42">
        <v>6.93E-2</v>
      </c>
      <c r="L19" s="42">
        <v>7.5160999999999998</v>
      </c>
    </row>
    <row r="20" spans="2:12" x14ac:dyDescent="0.25">
      <c r="B20" s="9"/>
      <c r="C20" s="9" t="s">
        <v>64</v>
      </c>
      <c r="D20" s="35">
        <v>0.56340000000000001</v>
      </c>
      <c r="E20" s="35">
        <v>0.38129999999999997</v>
      </c>
      <c r="F20" s="35">
        <v>7.5846</v>
      </c>
      <c r="G20" s="42">
        <v>6.6673</v>
      </c>
      <c r="H20" s="42">
        <v>7.22E-2</v>
      </c>
      <c r="I20" s="42">
        <v>0</v>
      </c>
      <c r="J20" s="42">
        <v>1.2383</v>
      </c>
      <c r="K20" s="42">
        <v>0.1845</v>
      </c>
      <c r="L20" s="42">
        <v>16.691600000000001</v>
      </c>
    </row>
    <row r="21" spans="2:12" x14ac:dyDescent="0.25">
      <c r="B21" s="9"/>
      <c r="C21" s="9" t="s">
        <v>65</v>
      </c>
      <c r="D21" s="35">
        <v>0</v>
      </c>
      <c r="E21" s="35">
        <v>1.61E-2</v>
      </c>
      <c r="F21" s="35">
        <v>1.6873</v>
      </c>
      <c r="G21" s="42">
        <v>2.2174999999999998</v>
      </c>
      <c r="H21" s="42">
        <v>0.29970000000000002</v>
      </c>
      <c r="I21" s="42">
        <v>0</v>
      </c>
      <c r="J21" s="42">
        <v>0.15570000000000001</v>
      </c>
      <c r="K21" s="42">
        <v>5.67E-2</v>
      </c>
      <c r="L21" s="42">
        <v>4.4329999999999998</v>
      </c>
    </row>
    <row r="22" spans="2:12" x14ac:dyDescent="0.25">
      <c r="B22" s="9"/>
      <c r="C22" s="9" t="s">
        <v>62</v>
      </c>
      <c r="D22" s="35">
        <v>0</v>
      </c>
      <c r="E22" s="35">
        <v>0</v>
      </c>
      <c r="F22" s="35">
        <v>0.92779999999999996</v>
      </c>
      <c r="G22" s="42">
        <v>1.1303000000000001</v>
      </c>
      <c r="H22" s="42">
        <v>1.3779999999999999</v>
      </c>
      <c r="I22" s="42">
        <v>0</v>
      </c>
      <c r="J22" s="42">
        <v>0</v>
      </c>
      <c r="K22" s="42">
        <v>0</v>
      </c>
      <c r="L22" s="42">
        <v>3.4361000000000002</v>
      </c>
    </row>
    <row r="23" spans="2:12" x14ac:dyDescent="0.25">
      <c r="B23" s="38" t="s">
        <v>58</v>
      </c>
      <c r="C23" s="38"/>
      <c r="D23" s="37">
        <v>0</v>
      </c>
      <c r="E23" s="37">
        <v>0</v>
      </c>
      <c r="F23" s="37">
        <v>0</v>
      </c>
      <c r="G23" s="43">
        <v>0</v>
      </c>
      <c r="H23" s="43">
        <v>0</v>
      </c>
      <c r="I23" s="43">
        <v>0.55769999999999997</v>
      </c>
      <c r="J23" s="43">
        <v>34.805100000000003</v>
      </c>
      <c r="K23" s="43">
        <v>0.56279999999999997</v>
      </c>
      <c r="L23" s="43">
        <v>35.925600000000003</v>
      </c>
    </row>
    <row r="24" spans="2:12" x14ac:dyDescent="0.25">
      <c r="B24" s="68" t="s">
        <v>9</v>
      </c>
      <c r="C24" s="68"/>
      <c r="D24" s="37">
        <v>0.56340000000000001</v>
      </c>
      <c r="E24" s="37">
        <v>1.1719999999999999</v>
      </c>
      <c r="F24" s="37">
        <v>13.0358</v>
      </c>
      <c r="G24" s="37">
        <v>13.8287</v>
      </c>
      <c r="H24" s="37">
        <v>1.7605</v>
      </c>
      <c r="I24" s="37">
        <v>0.55769999999999997</v>
      </c>
      <c r="J24" s="37">
        <v>36.211000000000006</v>
      </c>
      <c r="K24" s="37">
        <v>0.87339999999999995</v>
      </c>
      <c r="L24" s="37">
        <v>68.002499999999998</v>
      </c>
    </row>
    <row r="28" spans="2:12" x14ac:dyDescent="0.25">
      <c r="B28" s="8" t="s">
        <v>70</v>
      </c>
    </row>
    <row r="29" spans="2:12" x14ac:dyDescent="0.25">
      <c r="B29" s="10" t="s">
        <v>67</v>
      </c>
    </row>
    <row r="30" spans="2:12" ht="40.5" x14ac:dyDescent="0.25">
      <c r="B30" s="71" t="s">
        <v>10</v>
      </c>
      <c r="C30" s="71"/>
      <c r="D30" s="16" t="s">
        <v>3</v>
      </c>
      <c r="E30" s="16" t="s">
        <v>59</v>
      </c>
      <c r="F30" s="16" t="s">
        <v>60</v>
      </c>
      <c r="G30" s="16" t="s">
        <v>61</v>
      </c>
      <c r="H30" s="16" t="s">
        <v>74</v>
      </c>
      <c r="I30" s="16" t="s">
        <v>4</v>
      </c>
      <c r="J30" s="16" t="s">
        <v>5</v>
      </c>
      <c r="K30" s="16" t="s">
        <v>6</v>
      </c>
      <c r="L30" s="16" t="s">
        <v>66</v>
      </c>
    </row>
    <row r="31" spans="2:12" x14ac:dyDescent="0.25">
      <c r="B31" s="36" t="s">
        <v>57</v>
      </c>
      <c r="C31" s="36"/>
      <c r="D31" s="37">
        <v>13.203099999999999</v>
      </c>
      <c r="E31" s="37">
        <v>0</v>
      </c>
      <c r="F31" s="37">
        <v>7.1509</v>
      </c>
      <c r="G31" s="43">
        <v>50.496600000000001</v>
      </c>
      <c r="H31" s="43">
        <v>8.7599999999999997E-2</v>
      </c>
      <c r="I31" s="43">
        <v>1.9750000000000001</v>
      </c>
      <c r="J31" s="43">
        <v>4.7053000000000003</v>
      </c>
      <c r="K31" s="43">
        <v>5.6071999999999997</v>
      </c>
      <c r="L31" s="43">
        <v>83.225700000000003</v>
      </c>
    </row>
    <row r="32" spans="2:12" x14ac:dyDescent="0.25">
      <c r="B32" s="31"/>
      <c r="C32" s="31" t="s">
        <v>68</v>
      </c>
      <c r="D32" s="35">
        <v>11.811500000000001</v>
      </c>
      <c r="E32" s="35">
        <v>0</v>
      </c>
      <c r="F32" s="35">
        <v>2.0863</v>
      </c>
      <c r="G32" s="42">
        <v>24.7135</v>
      </c>
      <c r="H32" s="42">
        <v>8.7599999999999997E-2</v>
      </c>
      <c r="I32" s="42">
        <v>7.3599999999999999E-2</v>
      </c>
      <c r="J32" s="42">
        <v>0.73109999999999997</v>
      </c>
      <c r="K32" s="42">
        <v>2.3601999999999999</v>
      </c>
      <c r="L32" s="42">
        <v>41.863700000000001</v>
      </c>
    </row>
    <row r="33" spans="2:12" x14ac:dyDescent="0.25">
      <c r="B33" s="31"/>
      <c r="C33" s="31" t="s">
        <v>69</v>
      </c>
      <c r="D33" s="35">
        <v>1.3915999999999999</v>
      </c>
      <c r="E33" s="35">
        <v>0</v>
      </c>
      <c r="F33" s="35">
        <v>5.0646000000000004</v>
      </c>
      <c r="G33" s="42">
        <v>25.783200000000001</v>
      </c>
      <c r="H33" s="42">
        <v>0</v>
      </c>
      <c r="I33" s="42">
        <v>1.9014</v>
      </c>
      <c r="J33" s="42">
        <v>3.9742999999999999</v>
      </c>
      <c r="K33" s="42">
        <v>3.2469999999999999</v>
      </c>
      <c r="L33" s="42">
        <v>41.362099999999998</v>
      </c>
    </row>
    <row r="34" spans="2:12" x14ac:dyDescent="0.25">
      <c r="B34" s="36" t="s">
        <v>58</v>
      </c>
      <c r="C34" s="36"/>
      <c r="D34" s="37">
        <v>53.848399999999998</v>
      </c>
      <c r="E34" s="37">
        <v>0</v>
      </c>
      <c r="F34" s="37">
        <v>0</v>
      </c>
      <c r="G34" s="43">
        <v>0</v>
      </c>
      <c r="H34" s="43">
        <v>0</v>
      </c>
      <c r="I34" s="43">
        <v>66.962500000000006</v>
      </c>
      <c r="J34" s="43">
        <v>20.683399999999999</v>
      </c>
      <c r="K34" s="43">
        <v>0</v>
      </c>
      <c r="L34" s="43">
        <v>141.49420000000001</v>
      </c>
    </row>
    <row r="35" spans="2:12" x14ac:dyDescent="0.25">
      <c r="B35" s="31"/>
      <c r="C35" s="31" t="s">
        <v>68</v>
      </c>
      <c r="D35" s="35">
        <v>9.5175999999999998</v>
      </c>
      <c r="E35" s="35">
        <v>0</v>
      </c>
      <c r="F35" s="35">
        <v>0</v>
      </c>
      <c r="G35" s="42">
        <v>0</v>
      </c>
      <c r="H35" s="42">
        <v>0</v>
      </c>
      <c r="I35" s="42">
        <v>6.6006</v>
      </c>
      <c r="J35" s="42">
        <v>20.683399999999999</v>
      </c>
      <c r="K35" s="42">
        <v>0</v>
      </c>
      <c r="L35" s="42">
        <v>36.801499999999997</v>
      </c>
    </row>
    <row r="36" spans="2:12" x14ac:dyDescent="0.25">
      <c r="B36" s="31"/>
      <c r="C36" s="31" t="s">
        <v>69</v>
      </c>
      <c r="D36" s="35">
        <v>44.330800000000004</v>
      </c>
      <c r="E36" s="35">
        <v>0</v>
      </c>
      <c r="F36" s="35">
        <v>0</v>
      </c>
      <c r="G36" s="42">
        <v>0</v>
      </c>
      <c r="H36" s="42">
        <v>0</v>
      </c>
      <c r="I36" s="42">
        <v>60.361899999999999</v>
      </c>
      <c r="J36" s="42">
        <v>0</v>
      </c>
      <c r="K36" s="42">
        <v>0</v>
      </c>
      <c r="L36" s="42">
        <v>104.6927</v>
      </c>
    </row>
    <row r="37" spans="2:12" x14ac:dyDescent="0.25">
      <c r="B37" s="68" t="s">
        <v>9</v>
      </c>
      <c r="C37" s="68"/>
      <c r="D37" s="37">
        <v>67.051500000000004</v>
      </c>
      <c r="E37" s="37">
        <v>0</v>
      </c>
      <c r="F37" s="37">
        <v>7.1509</v>
      </c>
      <c r="G37" s="37">
        <v>50.496600000000001</v>
      </c>
      <c r="H37" s="37">
        <v>8.7599999999999997E-2</v>
      </c>
      <c r="I37" s="37">
        <v>68.9375</v>
      </c>
      <c r="J37" s="37">
        <v>25.3887</v>
      </c>
      <c r="K37" s="37">
        <v>5.6071999999999997</v>
      </c>
      <c r="L37" s="37">
        <v>224.7199</v>
      </c>
    </row>
  </sheetData>
  <mergeCells count="8">
    <mergeCell ref="B37:C37"/>
    <mergeCell ref="B9:C9"/>
    <mergeCell ref="B10:C10"/>
    <mergeCell ref="B8:C8"/>
    <mergeCell ref="B17:C17"/>
    <mergeCell ref="B30:C30"/>
    <mergeCell ref="B11:C11"/>
    <mergeCell ref="B24:C2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EB11A-07C3-45A2-AFB7-F83B975EA33E}">
  <dimension ref="B6:H37"/>
  <sheetViews>
    <sheetView showGridLines="0" workbookViewId="0"/>
  </sheetViews>
  <sheetFormatPr baseColWidth="10" defaultRowHeight="15" x14ac:dyDescent="0.25"/>
  <cols>
    <col min="2" max="2" width="4" customWidth="1"/>
    <col min="3" max="3" width="48.85546875" customWidth="1"/>
  </cols>
  <sheetData>
    <row r="6" spans="2:8" x14ac:dyDescent="0.25">
      <c r="B6" s="8" t="s">
        <v>11</v>
      </c>
    </row>
    <row r="7" spans="2:8" x14ac:dyDescent="0.25">
      <c r="B7" s="10" t="s">
        <v>86</v>
      </c>
    </row>
    <row r="8" spans="2:8" ht="40.5" x14ac:dyDescent="0.25">
      <c r="B8" s="71" t="s">
        <v>10</v>
      </c>
      <c r="C8" s="71"/>
      <c r="D8" s="16" t="s">
        <v>3</v>
      </c>
      <c r="E8" s="16" t="s">
        <v>7</v>
      </c>
      <c r="F8" s="16" t="s">
        <v>5</v>
      </c>
      <c r="G8" s="16" t="s">
        <v>6</v>
      </c>
      <c r="H8" s="16" t="s">
        <v>66</v>
      </c>
    </row>
    <row r="9" spans="2:8" x14ac:dyDescent="0.25">
      <c r="B9" s="73" t="s">
        <v>81</v>
      </c>
      <c r="C9" s="73"/>
      <c r="D9" s="35">
        <v>1.9035</v>
      </c>
      <c r="E9" s="35">
        <v>7.1401000000000003</v>
      </c>
      <c r="F9" s="35">
        <v>14.535</v>
      </c>
      <c r="G9" s="42">
        <v>0.56279999999999997</v>
      </c>
      <c r="H9" s="42">
        <v>24.141400000000001</v>
      </c>
    </row>
    <row r="10" spans="2:8" x14ac:dyDescent="0.25">
      <c r="B10" s="74" t="s">
        <v>80</v>
      </c>
      <c r="C10" s="74"/>
      <c r="D10" s="35">
        <v>8.8661999999999992</v>
      </c>
      <c r="E10" s="35">
        <v>6.8101000000000003</v>
      </c>
      <c r="F10" s="35">
        <v>20.386500000000002</v>
      </c>
      <c r="G10" s="42">
        <v>0</v>
      </c>
      <c r="H10" s="42">
        <v>36.062800000000003</v>
      </c>
    </row>
    <row r="11" spans="2:8" x14ac:dyDescent="0.25">
      <c r="B11" s="75" t="s">
        <v>82</v>
      </c>
      <c r="C11" s="75" t="s">
        <v>8</v>
      </c>
      <c r="D11" s="35">
        <v>0</v>
      </c>
      <c r="E11" s="35">
        <v>0</v>
      </c>
      <c r="F11" s="35">
        <v>4.0202999999999998</v>
      </c>
      <c r="G11" s="42">
        <v>0</v>
      </c>
      <c r="H11" s="42">
        <v>4.0202999999999998</v>
      </c>
    </row>
    <row r="12" spans="2:8" x14ac:dyDescent="0.25">
      <c r="B12" s="72" t="s">
        <v>9</v>
      </c>
      <c r="C12" s="72"/>
      <c r="D12" s="37">
        <v>10.769699999999998</v>
      </c>
      <c r="E12" s="37">
        <v>13.950200000000001</v>
      </c>
      <c r="F12" s="37">
        <v>38.941800000000001</v>
      </c>
      <c r="G12" s="43">
        <v>0.56279999999999997</v>
      </c>
      <c r="H12" s="43">
        <v>64.224500000000006</v>
      </c>
    </row>
    <row r="13" spans="2:8" x14ac:dyDescent="0.25">
      <c r="B13" s="9"/>
      <c r="C13" s="13"/>
      <c r="D13" s="13"/>
      <c r="E13" s="13"/>
    </row>
    <row r="14" spans="2:8" x14ac:dyDescent="0.25">
      <c r="B14" s="9"/>
      <c r="C14" s="13"/>
      <c r="D14" s="13"/>
      <c r="E14" s="13"/>
    </row>
    <row r="15" spans="2:8" x14ac:dyDescent="0.25">
      <c r="B15" s="9"/>
      <c r="C15" s="13"/>
      <c r="D15" s="13"/>
      <c r="E15" s="13"/>
    </row>
    <row r="16" spans="2:8" x14ac:dyDescent="0.25">
      <c r="B16" s="9"/>
      <c r="C16" s="13"/>
      <c r="D16" s="13"/>
      <c r="E16" s="13"/>
    </row>
    <row r="17" spans="2:8" x14ac:dyDescent="0.25">
      <c r="B17" s="8" t="s">
        <v>12</v>
      </c>
      <c r="C17" s="13"/>
      <c r="D17" s="13"/>
      <c r="E17" s="13"/>
    </row>
    <row r="18" spans="2:8" x14ac:dyDescent="0.25">
      <c r="B18" s="10" t="s">
        <v>87</v>
      </c>
      <c r="C18" s="13"/>
      <c r="D18" s="13"/>
      <c r="E18" s="13"/>
    </row>
    <row r="19" spans="2:8" ht="40.5" x14ac:dyDescent="0.25">
      <c r="B19" s="71" t="s">
        <v>10</v>
      </c>
      <c r="C19" s="71"/>
      <c r="D19" s="16" t="s">
        <v>3</v>
      </c>
      <c r="E19" s="16" t="s">
        <v>7</v>
      </c>
      <c r="F19" s="16" t="s">
        <v>5</v>
      </c>
      <c r="G19" s="16" t="s">
        <v>6</v>
      </c>
      <c r="H19" s="16" t="s">
        <v>66</v>
      </c>
    </row>
    <row r="20" spans="2:8" x14ac:dyDescent="0.25">
      <c r="B20" s="73" t="s">
        <v>81</v>
      </c>
      <c r="C20" s="73"/>
      <c r="D20" s="35">
        <v>0</v>
      </c>
      <c r="E20" s="35">
        <v>0.55769999999999997</v>
      </c>
      <c r="F20" s="35">
        <v>13.021599999999999</v>
      </c>
      <c r="G20" s="42">
        <v>0.56279999999999997</v>
      </c>
      <c r="H20" s="42">
        <v>14.142099999999999</v>
      </c>
    </row>
    <row r="21" spans="2:8" x14ac:dyDescent="0.25">
      <c r="B21" s="74" t="s">
        <v>80</v>
      </c>
      <c r="C21" s="74"/>
      <c r="D21" s="35">
        <v>0</v>
      </c>
      <c r="E21" s="35">
        <v>0</v>
      </c>
      <c r="F21" s="35">
        <v>17.763300000000001</v>
      </c>
      <c r="G21" s="42">
        <v>0</v>
      </c>
      <c r="H21" s="42">
        <v>17.763300000000001</v>
      </c>
    </row>
    <row r="22" spans="2:8" x14ac:dyDescent="0.25">
      <c r="B22" s="75" t="s">
        <v>82</v>
      </c>
      <c r="C22" s="75" t="s">
        <v>8</v>
      </c>
      <c r="D22" s="35">
        <v>0</v>
      </c>
      <c r="E22" s="35">
        <v>0</v>
      </c>
      <c r="F22" s="35">
        <v>4.0202999999999998</v>
      </c>
      <c r="G22" s="42">
        <v>0</v>
      </c>
      <c r="H22" s="42">
        <v>4.0202999999999998</v>
      </c>
    </row>
    <row r="23" spans="2:8" x14ac:dyDescent="0.25">
      <c r="B23" s="72" t="s">
        <v>9</v>
      </c>
      <c r="C23" s="72"/>
      <c r="D23" s="37">
        <v>0</v>
      </c>
      <c r="E23" s="37">
        <v>0.55769999999999997</v>
      </c>
      <c r="F23" s="37">
        <v>34.805199999999999</v>
      </c>
      <c r="G23" s="43">
        <v>0.56279999999999997</v>
      </c>
      <c r="H23" s="43">
        <v>35.925699999999999</v>
      </c>
    </row>
    <row r="25" spans="2:8" x14ac:dyDescent="0.25">
      <c r="B25" s="9"/>
      <c r="C25" s="13"/>
      <c r="D25" s="13"/>
      <c r="E25" s="13"/>
    </row>
    <row r="26" spans="2:8" x14ac:dyDescent="0.25">
      <c r="B26" s="9"/>
      <c r="C26" s="13"/>
      <c r="D26" s="13"/>
      <c r="E26" s="13"/>
    </row>
    <row r="27" spans="2:8" x14ac:dyDescent="0.25">
      <c r="B27" s="9"/>
      <c r="C27" s="13"/>
      <c r="D27" s="13"/>
      <c r="E27" s="13"/>
    </row>
    <row r="28" spans="2:8" x14ac:dyDescent="0.25">
      <c r="B28" s="8" t="s">
        <v>13</v>
      </c>
    </row>
    <row r="29" spans="2:8" x14ac:dyDescent="0.25">
      <c r="B29" s="10" t="s">
        <v>67</v>
      </c>
    </row>
    <row r="30" spans="2:8" ht="40.5" x14ac:dyDescent="0.25">
      <c r="B30" s="71" t="s">
        <v>10</v>
      </c>
      <c r="C30" s="71"/>
      <c r="D30" s="16" t="s">
        <v>3</v>
      </c>
      <c r="E30" s="16" t="s">
        <v>7</v>
      </c>
      <c r="F30" s="16" t="s">
        <v>5</v>
      </c>
      <c r="G30" s="16" t="s">
        <v>6</v>
      </c>
      <c r="H30" s="16" t="s">
        <v>66</v>
      </c>
    </row>
    <row r="31" spans="2:8" x14ac:dyDescent="0.25">
      <c r="B31" s="36" t="s">
        <v>14</v>
      </c>
      <c r="C31" s="36"/>
      <c r="D31" s="37">
        <v>9.5175999999999998</v>
      </c>
      <c r="E31" s="37">
        <v>6.6006</v>
      </c>
      <c r="F31" s="37">
        <v>20.683299999999999</v>
      </c>
      <c r="G31" s="37">
        <v>0</v>
      </c>
      <c r="H31" s="37">
        <v>36.801400000000001</v>
      </c>
    </row>
    <row r="32" spans="2:8" x14ac:dyDescent="0.25">
      <c r="B32" s="31"/>
      <c r="C32" s="31" t="s">
        <v>81</v>
      </c>
      <c r="D32" s="35">
        <v>9.5175999999999998</v>
      </c>
      <c r="E32" s="35">
        <v>6.6006</v>
      </c>
      <c r="F32" s="35">
        <v>7.5670999999999999</v>
      </c>
      <c r="G32" s="42">
        <v>0</v>
      </c>
      <c r="H32" s="42">
        <v>23.685199999999998</v>
      </c>
    </row>
    <row r="33" spans="2:8" x14ac:dyDescent="0.25">
      <c r="B33" s="31"/>
      <c r="C33" s="31" t="s">
        <v>80</v>
      </c>
      <c r="D33" s="35">
        <v>0</v>
      </c>
      <c r="E33" s="35">
        <v>0</v>
      </c>
      <c r="F33" s="35">
        <v>13.116199999999999</v>
      </c>
      <c r="G33" s="42">
        <v>0</v>
      </c>
      <c r="H33" s="42">
        <v>13.116199999999999</v>
      </c>
    </row>
    <row r="34" spans="2:8" x14ac:dyDescent="0.25">
      <c r="B34" s="36" t="s">
        <v>15</v>
      </c>
      <c r="C34" s="36"/>
      <c r="D34" s="37">
        <v>44.330800000000004</v>
      </c>
      <c r="E34" s="37">
        <v>60.361899999999999</v>
      </c>
      <c r="F34" s="37">
        <v>0</v>
      </c>
      <c r="G34" s="37">
        <v>0</v>
      </c>
      <c r="H34" s="37">
        <v>104.6927</v>
      </c>
    </row>
    <row r="35" spans="2:8" x14ac:dyDescent="0.25">
      <c r="B35" s="31"/>
      <c r="C35" s="31" t="s">
        <v>81</v>
      </c>
      <c r="D35" s="35">
        <v>0</v>
      </c>
      <c r="E35" s="35">
        <v>26.311199999999999</v>
      </c>
      <c r="F35" s="35">
        <v>0</v>
      </c>
      <c r="G35" s="42">
        <v>0</v>
      </c>
      <c r="H35" s="42">
        <v>26.311199999999999</v>
      </c>
    </row>
    <row r="36" spans="2:8" x14ac:dyDescent="0.25">
      <c r="B36" s="31"/>
      <c r="C36" s="31" t="s">
        <v>80</v>
      </c>
      <c r="D36" s="35">
        <v>44.330800000000004</v>
      </c>
      <c r="E36" s="35">
        <v>34.050699999999999</v>
      </c>
      <c r="F36" s="35">
        <v>0</v>
      </c>
      <c r="G36" s="42">
        <v>0</v>
      </c>
      <c r="H36" s="42">
        <v>78.381500000000003</v>
      </c>
    </row>
    <row r="37" spans="2:8" x14ac:dyDescent="0.25">
      <c r="B37" s="72" t="s">
        <v>9</v>
      </c>
      <c r="C37" s="72"/>
      <c r="D37" s="37">
        <v>53.848400000000005</v>
      </c>
      <c r="E37" s="37">
        <v>66.962500000000006</v>
      </c>
      <c r="F37" s="37">
        <v>20.683299999999999</v>
      </c>
      <c r="G37" s="37">
        <v>0</v>
      </c>
      <c r="H37" s="37">
        <v>141.4941</v>
      </c>
    </row>
  </sheetData>
  <mergeCells count="12">
    <mergeCell ref="B37:C37"/>
    <mergeCell ref="B8:C8"/>
    <mergeCell ref="B9:C9"/>
    <mergeCell ref="B10:C10"/>
    <mergeCell ref="B19:C19"/>
    <mergeCell ref="B30:C30"/>
    <mergeCell ref="B11:C11"/>
    <mergeCell ref="B20:C20"/>
    <mergeCell ref="B21:C21"/>
    <mergeCell ref="B22:C22"/>
    <mergeCell ref="B12:C12"/>
    <mergeCell ref="B23:C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Content</vt:lpstr>
      <vt:lpstr>C1_reserves_hist</vt:lpstr>
      <vt:lpstr>C2_reserves_balance</vt:lpstr>
      <vt:lpstr>C3_reserves_dist</vt:lpstr>
      <vt:lpstr>C4_prospective_resources</vt:lpstr>
      <vt:lpstr>C5_unconventional_prospective</vt:lpstr>
      <vt:lpstr>Content!Área_de_impresión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estadistica@cnh.gob.mx</dc:creator>
  <cp:lastModifiedBy>Eduardo Javier Meneses Scherrer</cp:lastModifiedBy>
  <cp:lastPrinted>2020-01-14T02:42:59Z</cp:lastPrinted>
  <dcterms:created xsi:type="dcterms:W3CDTF">2020-01-13T19:31:45Z</dcterms:created>
  <dcterms:modified xsi:type="dcterms:W3CDTF">2021-04-23T15:34:53Z</dcterms:modified>
</cp:coreProperties>
</file>