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8.xml" ContentType="application/vnd.openxmlformats-officedocument.themeOverride+xml"/>
  <Override PartName="/xl/drawings/drawing29.xml" ContentType="application/vnd.openxmlformats-officedocument.drawingml.chartshapes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4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35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6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00.130\cnih\dgeee\m\Proyectos\Prospectiva2021-2035\Prospectiva_2021TercerTrimestre2021\Reporte Público\"/>
    </mc:Choice>
  </mc:AlternateContent>
  <xr:revisionPtr revIDLastSave="0" documentId="13_ncr:1_{2E60B4D2-98DA-4DAA-B787-4979590E953C}" xr6:coauthVersionLast="46" xr6:coauthVersionMax="46" xr10:uidLastSave="{00000000-0000-0000-0000-000000000000}"/>
  <workbookProtection workbookAlgorithmName="SHA-512" workbookHashValue="2ZkqchwXvHX9dWGj3W0BtG4fA/bDMsvoJtizhP/ELhSkpj6mtTjJd6GjTIfdV+ioCZbaioGzv7ejXHFsL3X+YQ==" workbookSaltValue="jYtxTUJFlwpTO3BzFP/j1w==" workbookSpinCount="100000" lockStructure="1"/>
  <bookViews>
    <workbookView xWindow="20370" yWindow="-10215" windowWidth="51840" windowHeight="21240" tabRatio="878" firstSheet="1" activeTab="1" xr2:uid="{2C3B9A0A-73EB-469C-89CD-113088D40BA4}"/>
  </bookViews>
  <sheets>
    <sheet name="Datos" sheetId="6" state="hidden" r:id="rId1"/>
    <sheet name="Oil" sheetId="2" r:id="rId2"/>
    <sheet name="Natural Gas" sheetId="3" r:id="rId3"/>
    <sheet name="Condensates" sheetId="4" r:id="rId4"/>
    <sheet name="Oil - Scenarios" sheetId="39" r:id="rId5"/>
    <sheet name="Oil - High" sheetId="30" r:id="rId6"/>
    <sheet name="Oil - Base" sheetId="45" r:id="rId7"/>
    <sheet name="Oil - Low" sheetId="46" r:id="rId8"/>
    <sheet name="Oil - " sheetId="42" r:id="rId9"/>
    <sheet name="Natural Gas - Scenarios" sheetId="40" r:id="rId10"/>
    <sheet name="Natural Gas - High" sheetId="33" r:id="rId11"/>
    <sheet name="Natural Gas - Base" sheetId="34" r:id="rId12"/>
    <sheet name="Natural Gas - Low" sheetId="35" r:id="rId13"/>
    <sheet name="Natural Gas - " sheetId="43" r:id="rId14"/>
    <sheet name="Condensates - Scenarios" sheetId="41" r:id="rId15"/>
    <sheet name="Condensates - High" sheetId="36" r:id="rId16"/>
    <sheet name="Condensates - Base" sheetId="37" r:id="rId17"/>
    <sheet name="Condensates - Low" sheetId="38" r:id="rId18"/>
    <sheet name="Condensates - " sheetId="44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6" l="1"/>
  <c r="D109" i="6" s="1"/>
  <c r="D110" i="6" s="1"/>
  <c r="C108" i="6"/>
  <c r="C109" i="6" s="1"/>
  <c r="C110" i="6" s="1"/>
  <c r="D100" i="6"/>
  <c r="D101" i="6" s="1"/>
  <c r="D102" i="6" s="1"/>
  <c r="C100" i="6"/>
  <c r="C101" i="6" s="1"/>
  <c r="C102" i="6" s="1"/>
  <c r="L102" i="6"/>
  <c r="L134" i="6" s="1"/>
  <c r="L135" i="6" s="1"/>
  <c r="K102" i="6"/>
  <c r="J102" i="6"/>
  <c r="I102" i="6"/>
  <c r="H102" i="6"/>
  <c r="H134" i="6" s="1"/>
  <c r="H135" i="6" s="1"/>
  <c r="G102" i="6"/>
  <c r="F102" i="6"/>
  <c r="E102" i="6"/>
  <c r="E134" i="6" s="1"/>
  <c r="E135" i="6" s="1"/>
  <c r="L101" i="6"/>
  <c r="K101" i="6"/>
  <c r="J101" i="6"/>
  <c r="I101" i="6"/>
  <c r="H101" i="6"/>
  <c r="G101" i="6"/>
  <c r="F101" i="6"/>
  <c r="E101" i="6"/>
  <c r="L100" i="6"/>
  <c r="K100" i="6"/>
  <c r="J100" i="6"/>
  <c r="I100" i="6"/>
  <c r="H100" i="6"/>
  <c r="H133" i="6" s="1"/>
  <c r="G100" i="6"/>
  <c r="F100" i="6"/>
  <c r="E100" i="6"/>
  <c r="L99" i="6"/>
  <c r="K99" i="6"/>
  <c r="J99" i="6"/>
  <c r="J132" i="6" s="1"/>
  <c r="I99" i="6"/>
  <c r="H99" i="6"/>
  <c r="G99" i="6"/>
  <c r="F99" i="6"/>
  <c r="E99" i="6"/>
  <c r="D99" i="6"/>
  <c r="C99" i="6"/>
  <c r="C132" i="6" s="1"/>
  <c r="F133" i="6"/>
  <c r="G133" i="6"/>
  <c r="I134" i="6"/>
  <c r="I135" i="6" s="1"/>
  <c r="E133" i="6"/>
  <c r="I132" i="6"/>
  <c r="K132" i="6"/>
  <c r="L132" i="6"/>
  <c r="L110" i="6"/>
  <c r="K110" i="6"/>
  <c r="J110" i="6"/>
  <c r="I110" i="6"/>
  <c r="H110" i="6"/>
  <c r="G110" i="6"/>
  <c r="F110" i="6"/>
  <c r="F143" i="6" s="1"/>
  <c r="F144" i="6" s="1"/>
  <c r="E110" i="6"/>
  <c r="E143" i="6" s="1"/>
  <c r="E144" i="6" s="1"/>
  <c r="L109" i="6"/>
  <c r="K109" i="6"/>
  <c r="J109" i="6"/>
  <c r="I109" i="6"/>
  <c r="H109" i="6"/>
  <c r="G109" i="6"/>
  <c r="F109" i="6"/>
  <c r="E109" i="6"/>
  <c r="L108" i="6"/>
  <c r="K108" i="6"/>
  <c r="K142" i="6" s="1"/>
  <c r="J108" i="6"/>
  <c r="J142" i="6" s="1"/>
  <c r="I108" i="6"/>
  <c r="I142" i="6" s="1"/>
  <c r="H108" i="6"/>
  <c r="G108" i="6"/>
  <c r="F108" i="6"/>
  <c r="E108" i="6"/>
  <c r="L107" i="6"/>
  <c r="L141" i="6" s="1"/>
  <c r="K107" i="6"/>
  <c r="K141" i="6" s="1"/>
  <c r="J107" i="6"/>
  <c r="I107" i="6"/>
  <c r="H107" i="6"/>
  <c r="G107" i="6"/>
  <c r="F107" i="6"/>
  <c r="E107" i="6"/>
  <c r="D107" i="6"/>
  <c r="C107" i="6"/>
  <c r="C141" i="6" s="1"/>
  <c r="H141" i="6"/>
  <c r="I141" i="6"/>
  <c r="J141" i="6"/>
  <c r="G142" i="6"/>
  <c r="H142" i="6"/>
  <c r="J143" i="6"/>
  <c r="J144" i="6" s="1"/>
  <c r="K143" i="6"/>
  <c r="K144" i="6" s="1"/>
  <c r="L143" i="6"/>
  <c r="L144" i="6" s="1"/>
  <c r="K133" i="6"/>
  <c r="G134" i="6"/>
  <c r="G135" i="6" s="1"/>
  <c r="J134" i="6"/>
  <c r="J135" i="6" s="1"/>
  <c r="E132" i="6"/>
  <c r="F132" i="6"/>
  <c r="L57" i="6"/>
  <c r="K57" i="6"/>
  <c r="J57" i="6"/>
  <c r="I57" i="6"/>
  <c r="H57" i="6"/>
  <c r="G57" i="6"/>
  <c r="F57" i="6"/>
  <c r="E57" i="6"/>
  <c r="D57" i="6"/>
  <c r="C57" i="6"/>
  <c r="L49" i="6"/>
  <c r="K49" i="6"/>
  <c r="J49" i="6"/>
  <c r="I49" i="6"/>
  <c r="H49" i="6"/>
  <c r="G49" i="6"/>
  <c r="F49" i="6"/>
  <c r="E49" i="6"/>
  <c r="D49" i="6"/>
  <c r="C49" i="6"/>
  <c r="D41" i="6"/>
  <c r="E41" i="6"/>
  <c r="F41" i="6"/>
  <c r="G41" i="6"/>
  <c r="H41" i="6"/>
  <c r="I41" i="6"/>
  <c r="J41" i="6"/>
  <c r="K41" i="6"/>
  <c r="L41" i="6"/>
  <c r="C41" i="6"/>
  <c r="L27" i="6"/>
  <c r="K27" i="6"/>
  <c r="J27" i="6"/>
  <c r="I27" i="6"/>
  <c r="H27" i="6"/>
  <c r="G27" i="6"/>
  <c r="F27" i="6"/>
  <c r="E27" i="6"/>
  <c r="D27" i="6"/>
  <c r="C27" i="6"/>
  <c r="L19" i="6"/>
  <c r="K19" i="6"/>
  <c r="J19" i="6"/>
  <c r="I19" i="6"/>
  <c r="H19" i="6"/>
  <c r="G19" i="6"/>
  <c r="F19" i="6"/>
  <c r="E19" i="6"/>
  <c r="D19" i="6"/>
  <c r="C19" i="6"/>
  <c r="D11" i="6"/>
  <c r="E11" i="6"/>
  <c r="F11" i="6"/>
  <c r="G11" i="6"/>
  <c r="H11" i="6"/>
  <c r="I11" i="6"/>
  <c r="J11" i="6"/>
  <c r="K11" i="6"/>
  <c r="L11" i="6"/>
  <c r="C11" i="6"/>
  <c r="G143" i="6"/>
  <c r="G144" i="6" s="1"/>
  <c r="D150" i="6"/>
  <c r="E150" i="6"/>
  <c r="F150" i="6"/>
  <c r="G150" i="6"/>
  <c r="H150" i="6"/>
  <c r="I150" i="6"/>
  <c r="J150" i="6"/>
  <c r="K150" i="6"/>
  <c r="L150" i="6"/>
  <c r="D151" i="6"/>
  <c r="E151" i="6"/>
  <c r="F151" i="6"/>
  <c r="G151" i="6"/>
  <c r="H151" i="6"/>
  <c r="H154" i="6" s="1"/>
  <c r="I151" i="6"/>
  <c r="I154" i="6" s="1"/>
  <c r="J151" i="6"/>
  <c r="J154" i="6" s="1"/>
  <c r="K151" i="6"/>
  <c r="K154" i="6" s="1"/>
  <c r="L151" i="6"/>
  <c r="D152" i="6"/>
  <c r="D153" i="6" s="1"/>
  <c r="E152" i="6"/>
  <c r="F152" i="6"/>
  <c r="F154" i="6" s="1"/>
  <c r="G152" i="6"/>
  <c r="G153" i="6" s="1"/>
  <c r="H152" i="6"/>
  <c r="I152" i="6"/>
  <c r="J152" i="6"/>
  <c r="J153" i="6" s="1"/>
  <c r="K152" i="6"/>
  <c r="L152" i="6"/>
  <c r="E153" i="6"/>
  <c r="F153" i="6"/>
  <c r="H153" i="6"/>
  <c r="I153" i="6"/>
  <c r="K153" i="6"/>
  <c r="L153" i="6"/>
  <c r="D154" i="6"/>
  <c r="E154" i="6"/>
  <c r="L154" i="6"/>
  <c r="C152" i="6"/>
  <c r="C153" i="6" s="1"/>
  <c r="C151" i="6"/>
  <c r="C150" i="6"/>
  <c r="K134" i="6"/>
  <c r="K135" i="6" s="1"/>
  <c r="G118" i="6"/>
  <c r="G117" i="6"/>
  <c r="G116" i="6"/>
  <c r="C115" i="6"/>
  <c r="D115" i="6"/>
  <c r="E115" i="6"/>
  <c r="F115" i="6"/>
  <c r="G115" i="6"/>
  <c r="H115" i="6"/>
  <c r="I115" i="6"/>
  <c r="J115" i="6"/>
  <c r="K115" i="6"/>
  <c r="L115" i="6"/>
  <c r="C116" i="6"/>
  <c r="C117" i="6" s="1"/>
  <c r="C118" i="6" s="1"/>
  <c r="D116" i="6"/>
  <c r="D117" i="6" s="1"/>
  <c r="D118" i="6" s="1"/>
  <c r="E116" i="6"/>
  <c r="F116" i="6"/>
  <c r="H116" i="6"/>
  <c r="I116" i="6"/>
  <c r="J116" i="6"/>
  <c r="K116" i="6"/>
  <c r="L116" i="6"/>
  <c r="E117" i="6"/>
  <c r="F117" i="6"/>
  <c r="H117" i="6"/>
  <c r="I117" i="6"/>
  <c r="J117" i="6"/>
  <c r="K117" i="6"/>
  <c r="L117" i="6"/>
  <c r="E118" i="6"/>
  <c r="F118" i="6"/>
  <c r="H118" i="6"/>
  <c r="I118" i="6"/>
  <c r="J118" i="6"/>
  <c r="K118" i="6"/>
  <c r="L118" i="6"/>
  <c r="E141" i="6"/>
  <c r="F141" i="6"/>
  <c r="G141" i="6"/>
  <c r="G132" i="6"/>
  <c r="H132" i="6"/>
  <c r="I143" i="6"/>
  <c r="I144" i="6" s="1"/>
  <c r="H143" i="6"/>
  <c r="H144" i="6" s="1"/>
  <c r="L142" i="6"/>
  <c r="F142" i="6"/>
  <c r="E142" i="6"/>
  <c r="J133" i="6"/>
  <c r="L133" i="6"/>
  <c r="F134" i="6"/>
  <c r="F135" i="6" s="1"/>
  <c r="K136" i="6" l="1"/>
  <c r="E136" i="6"/>
  <c r="C143" i="6"/>
  <c r="C144" i="6" s="1"/>
  <c r="D141" i="6"/>
  <c r="H145" i="6"/>
  <c r="I145" i="6"/>
  <c r="C142" i="6"/>
  <c r="E145" i="6"/>
  <c r="J136" i="6"/>
  <c r="L136" i="6"/>
  <c r="I133" i="6"/>
  <c r="I136" i="6" s="1"/>
  <c r="C133" i="6"/>
  <c r="D133" i="6"/>
  <c r="D134" i="6"/>
  <c r="D135" i="6" s="1"/>
  <c r="G136" i="6"/>
  <c r="F136" i="6"/>
  <c r="D132" i="6"/>
  <c r="H136" i="6"/>
  <c r="J145" i="6"/>
  <c r="L145" i="6"/>
  <c r="F145" i="6"/>
  <c r="G145" i="6"/>
  <c r="K145" i="6"/>
  <c r="G154" i="6"/>
  <c r="C154" i="6"/>
  <c r="C145" i="6" l="1"/>
  <c r="C134" i="6"/>
  <c r="C135" i="6" s="1"/>
  <c r="D136" i="6"/>
  <c r="D143" i="6"/>
  <c r="D144" i="6" s="1"/>
  <c r="D142" i="6"/>
  <c r="C136" i="6" l="1"/>
  <c r="D145" i="6"/>
</calcChain>
</file>

<file path=xl/sharedStrings.xml><?xml version="1.0" encoding="utf-8"?>
<sst xmlns="http://schemas.openxmlformats.org/spreadsheetml/2006/main" count="442" uniqueCount="46">
  <si>
    <t>ESCENARIO ALTO</t>
  </si>
  <si>
    <t>2021*</t>
  </si>
  <si>
    <t>2021E</t>
  </si>
  <si>
    <t>2022E</t>
  </si>
  <si>
    <t>2023E</t>
  </si>
  <si>
    <t>2024E</t>
  </si>
  <si>
    <t>2025E</t>
  </si>
  <si>
    <t>2026E</t>
  </si>
  <si>
    <t>2027E</t>
  </si>
  <si>
    <t>2028E</t>
  </si>
  <si>
    <t>Total</t>
  </si>
  <si>
    <t>ESCENARIO BAJO</t>
  </si>
  <si>
    <t>ESCENARIO MEDIO</t>
  </si>
  <si>
    <t>2020*</t>
  </si>
  <si>
    <t>Cifras en miles de barriles diarios. Con información a octubre de 2021</t>
  </si>
  <si>
    <t>PROSPECTIVA DE PRODUCCIÓN DE GAS NATURAL 2021-2028</t>
  </si>
  <si>
    <t>PROSPECTIVA DE PRODUCCIÓN DE PETRÓLEO 2021-2028</t>
  </si>
  <si>
    <t>Cifras en millones de pies cúbicos diarios. Con información a octubre de 2021</t>
  </si>
  <si>
    <t>PROSPECTIVA DE PRODUCCIÓN DE CONDENSADOS 2021-2028</t>
  </si>
  <si>
    <t>Bajo Sombra</t>
  </si>
  <si>
    <t>Alto Sombra</t>
  </si>
  <si>
    <t>PROJECTED PRODUCTION OF OIL 2021 - 2028</t>
  </si>
  <si>
    <t>Thousand barrels per day. Last updated October 2021</t>
  </si>
  <si>
    <t>PROJECTED PRODUCTION OF NATURAL GAS 2021 - 2028</t>
  </si>
  <si>
    <t>Million cubic feet per day. Last updated October 2021</t>
  </si>
  <si>
    <t>PROJECTED PRODUCTION OF CONDENSATES 2021 - 2028</t>
  </si>
  <si>
    <t>Notes:</t>
  </si>
  <si>
    <t>The "Pemex Contracts" category takes into account Pemex’s participation in 23 Hydrocarbons Exploration &amp; Extraction Contracts, in which it is either the operator or a partner.</t>
  </si>
  <si>
    <t>The "Private Contracts" category takes into account private companies’ participation in 104 Hydrocarbons Exploration &amp; Extraction Contracts, in which they are either the operator or a partner.</t>
  </si>
  <si>
    <t>*Observed average production during 2020 and August-2021.</t>
  </si>
  <si>
    <t xml:space="preserve">PEMEX PRODUCTION ENTITLEMENTS </t>
  </si>
  <si>
    <t>PEMEX EXPLORATION ENTITLEMENTS</t>
  </si>
  <si>
    <t>PEMEX CONTRACTS</t>
  </si>
  <si>
    <t>PRIVATE CONTRACTS</t>
  </si>
  <si>
    <t>HIGH</t>
  </si>
  <si>
    <t>LOW</t>
  </si>
  <si>
    <t>BASE</t>
  </si>
  <si>
    <t>OBSERVED*</t>
  </si>
  <si>
    <t>Q3 - 2021</t>
  </si>
  <si>
    <t>Q2 - 2021</t>
  </si>
  <si>
    <t>Q4 - 2020</t>
  </si>
  <si>
    <t xml:space="preserve">The "Pemex Contracts" category takes into account Pemex´s participation in 23 Hydrocarbons Exploration and Production Contracts, in which it is either the operator or a partner. </t>
  </si>
  <si>
    <r>
      <t xml:space="preserve">The "Pemex Contracts" category </t>
    </r>
    <r>
      <rPr>
        <sz val="11"/>
        <color rgb="FFFF0000"/>
        <rFont val="Calibri"/>
        <family val="2"/>
        <scheme val="minor"/>
      </rPr>
      <t>considers</t>
    </r>
    <r>
      <rPr>
        <sz val="11"/>
        <color theme="1"/>
        <rFont val="Calibri"/>
        <family val="2"/>
        <scheme val="minor"/>
      </rPr>
      <t xml:space="preserve"> Pemex´s participation in 23 Hydrocarbons Exploration and Production Contracts, in which it is either the operator or a partner. </t>
    </r>
  </si>
  <si>
    <t>HIGH SCENARIO</t>
  </si>
  <si>
    <t>BASE SCENARIO</t>
  </si>
  <si>
    <t>LOW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</si>
</sst>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sz val="12"/>
      <color theme="1"/>
      <name val="Montserrat"/>
    </font>
    <font>
      <b/>
      <sz val="12"/>
      <color theme="0"/>
      <name val="Montserrat"/>
    </font>
    <font>
      <sz val="12"/>
      <name val="Montserrat"/>
    </font>
    <font>
      <b/>
      <sz val="12"/>
      <name val="Montserrat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45E83"/>
        <bgColor indexed="64"/>
      </patternFill>
    </fill>
    <fill>
      <patternFill patternType="solid">
        <fgColor rgb="FFCFD2D9"/>
        <bgColor indexed="64"/>
      </patternFill>
    </fill>
    <fill>
      <patternFill patternType="solid">
        <fgColor rgb="FFE9EAED"/>
        <bgColor indexed="64"/>
      </patternFill>
    </fill>
    <fill>
      <patternFill patternType="solid">
        <fgColor rgb="FF941D34"/>
        <bgColor indexed="64"/>
      </patternFill>
    </fill>
    <fill>
      <patternFill patternType="solid">
        <fgColor rgb="FFDCCCCD"/>
        <bgColor indexed="64"/>
      </patternFill>
    </fill>
    <fill>
      <patternFill patternType="solid">
        <fgColor rgb="FFEFE7E8"/>
        <bgColor indexed="64"/>
      </patternFill>
    </fill>
    <fill>
      <patternFill patternType="solid">
        <fgColor rgb="FF325A4F"/>
        <bgColor indexed="64"/>
      </patternFill>
    </fill>
    <fill>
      <patternFill patternType="solid">
        <fgColor rgb="FFCDD1D0"/>
        <bgColor indexed="64"/>
      </patternFill>
    </fill>
    <fill>
      <patternFill patternType="solid">
        <fgColor rgb="FFE8EAE9"/>
        <bgColor indexed="64"/>
      </patternFill>
    </fill>
  </fills>
  <borders count="4">
    <border>
      <left/>
      <right/>
      <top/>
      <bottom/>
      <diagonal/>
    </border>
    <border>
      <left style="medium">
        <color rgb="FFFEFFFF"/>
      </left>
      <right style="medium">
        <color rgb="FFFEFFFF"/>
      </right>
      <top style="medium">
        <color rgb="FFFEFFFF"/>
      </top>
      <bottom style="thick">
        <color rgb="FFFEFFFF"/>
      </bottom>
      <diagonal/>
    </border>
    <border>
      <left style="medium">
        <color rgb="FFFEFFFF"/>
      </left>
      <right style="medium">
        <color rgb="FFFEFFFF"/>
      </right>
      <top style="thick">
        <color rgb="FFFEFFFF"/>
      </top>
      <bottom style="medium">
        <color rgb="FFFEFFFF"/>
      </bottom>
      <diagonal/>
    </border>
    <border>
      <left style="medium">
        <color rgb="FFFEFFFF"/>
      </left>
      <right style="medium">
        <color rgb="FFFEFFFF"/>
      </right>
      <top style="medium">
        <color rgb="FFFEFFFF"/>
      </top>
      <bottom style="medium">
        <color rgb="FFFEFFFF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vertical="top" wrapText="1"/>
    </xf>
    <xf numFmtId="3" fontId="4" fillId="4" borderId="3" xfId="0" applyNumberFormat="1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vertical="top" wrapText="1"/>
    </xf>
    <xf numFmtId="3" fontId="5" fillId="3" borderId="3" xfId="0" applyNumberFormat="1" applyFont="1" applyFill="1" applyBorder="1" applyAlignment="1">
      <alignment vertical="top" wrapText="1"/>
    </xf>
    <xf numFmtId="164" fontId="4" fillId="3" borderId="2" xfId="1" applyNumberFormat="1" applyFont="1" applyFill="1" applyBorder="1" applyAlignment="1">
      <alignment vertical="top" wrapText="1"/>
    </xf>
    <xf numFmtId="164" fontId="4" fillId="4" borderId="3" xfId="1" applyNumberFormat="1" applyFont="1" applyFill="1" applyBorder="1" applyAlignment="1">
      <alignment vertical="top" wrapText="1"/>
    </xf>
    <xf numFmtId="164" fontId="4" fillId="3" borderId="3" xfId="1" applyNumberFormat="1" applyFont="1" applyFill="1" applyBorder="1" applyAlignment="1">
      <alignment vertical="top" wrapText="1"/>
    </xf>
    <xf numFmtId="164" fontId="5" fillId="3" borderId="3" xfId="1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3" fontId="4" fillId="6" borderId="2" xfId="0" applyNumberFormat="1" applyFont="1" applyFill="1" applyBorder="1" applyAlignment="1">
      <alignment horizontal="right" vertical="top" wrapText="1"/>
    </xf>
    <xf numFmtId="3" fontId="4" fillId="7" borderId="3" xfId="0" applyNumberFormat="1" applyFont="1" applyFill="1" applyBorder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 wrapText="1"/>
    </xf>
    <xf numFmtId="3" fontId="5" fillId="6" borderId="2" xfId="0" applyNumberFormat="1" applyFont="1" applyFill="1" applyBorder="1" applyAlignment="1">
      <alignment horizontal="right" vertical="top" wrapText="1"/>
    </xf>
    <xf numFmtId="164" fontId="4" fillId="9" borderId="2" xfId="1" applyNumberFormat="1" applyFont="1" applyFill="1" applyBorder="1" applyAlignment="1">
      <alignment horizontal="right" vertical="top" wrapText="1"/>
    </xf>
    <xf numFmtId="164" fontId="4" fillId="10" borderId="3" xfId="1" applyNumberFormat="1" applyFont="1" applyFill="1" applyBorder="1" applyAlignment="1">
      <alignment horizontal="right" vertical="top" wrapText="1"/>
    </xf>
    <xf numFmtId="164" fontId="4" fillId="9" borderId="3" xfId="1" applyNumberFormat="1" applyFont="1" applyFill="1" applyBorder="1" applyAlignment="1">
      <alignment horizontal="right" vertical="top" wrapText="1"/>
    </xf>
    <xf numFmtId="0" fontId="3" fillId="8" borderId="1" xfId="0" applyFont="1" applyFill="1" applyBorder="1" applyAlignment="1">
      <alignment horizontal="center" vertical="top" wrapText="1"/>
    </xf>
    <xf numFmtId="164" fontId="5" fillId="9" borderId="3" xfId="1" applyNumberFormat="1" applyFont="1" applyFill="1" applyBorder="1" applyAlignment="1">
      <alignment horizontal="right" vertical="top" wrapText="1"/>
    </xf>
    <xf numFmtId="0" fontId="1" fillId="0" borderId="0" xfId="0" applyFont="1" applyAlignment="1"/>
    <xf numFmtId="0" fontId="2" fillId="0" borderId="0" xfId="0" applyFont="1" applyAlignment="1"/>
    <xf numFmtId="0" fontId="3" fillId="8" borderId="1" xfId="0" applyFont="1" applyFill="1" applyBorder="1" applyAlignment="1">
      <alignment horizontal="center" vertical="top"/>
    </xf>
    <xf numFmtId="0" fontId="4" fillId="9" borderId="2" xfId="0" applyFont="1" applyFill="1" applyBorder="1" applyAlignment="1">
      <alignment vertical="top"/>
    </xf>
    <xf numFmtId="0" fontId="4" fillId="10" borderId="3" xfId="0" applyFont="1" applyFill="1" applyBorder="1" applyAlignment="1">
      <alignment vertical="top"/>
    </xf>
    <xf numFmtId="0" fontId="4" fillId="9" borderId="3" xfId="0" applyFont="1" applyFill="1" applyBorder="1" applyAlignment="1">
      <alignment vertical="top"/>
    </xf>
    <xf numFmtId="0" fontId="5" fillId="9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4" fillId="6" borderId="3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center" vertical="top"/>
    </xf>
    <xf numFmtId="164" fontId="2" fillId="0" borderId="0" xfId="0" applyNumberFormat="1" applyFont="1"/>
    <xf numFmtId="0" fontId="0" fillId="0" borderId="0" xfId="0" applyAlignment="1">
      <alignment vertical="center"/>
    </xf>
    <xf numFmtId="43" fontId="4" fillId="3" borderId="2" xfId="1" applyNumberFormat="1" applyFont="1" applyFill="1" applyBorder="1" applyAlignment="1">
      <alignment vertical="top" wrapText="1"/>
    </xf>
    <xf numFmtId="43" fontId="4" fillId="4" borderId="3" xfId="1" applyNumberFormat="1" applyFont="1" applyFill="1" applyBorder="1" applyAlignment="1">
      <alignment vertical="top" wrapText="1"/>
    </xf>
    <xf numFmtId="43" fontId="4" fillId="3" borderId="3" xfId="1" applyNumberFormat="1" applyFont="1" applyFill="1" applyBorder="1" applyAlignment="1">
      <alignment vertical="top" wrapText="1"/>
    </xf>
    <xf numFmtId="2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56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calcChain" Target="calcChain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36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38.xml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0.xml"/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0.xml"/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2.xml"/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4.xml"/><Relationship Id="rId1" Type="http://schemas.openxmlformats.org/officeDocument/2006/relationships/themeOverride" Target="../theme/themeOverride4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/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1545.0650000000001</c:v>
                </c:pt>
                <c:pt idx="1">
                  <c:v>1528.7146170527183</c:v>
                </c:pt>
                <c:pt idx="2">
                  <c:v>1525.852060055068</c:v>
                </c:pt>
                <c:pt idx="3">
                  <c:v>1476.3531345583799</c:v>
                </c:pt>
                <c:pt idx="4">
                  <c:v>1506.0921761883826</c:v>
                </c:pt>
                <c:pt idx="5">
                  <c:v>1439.8929220867726</c:v>
                </c:pt>
                <c:pt idx="6">
                  <c:v>1394.2880258486255</c:v>
                </c:pt>
                <c:pt idx="7">
                  <c:v>1316.0762584919453</c:v>
                </c:pt>
                <c:pt idx="8">
                  <c:v>1267.2289617613128</c:v>
                </c:pt>
                <c:pt idx="9">
                  <c:v>1177.3439150197312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9-49A8-ACB6-49BD6ADF5D2B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0.36</c:v>
                </c:pt>
                <c:pt idx="1">
                  <c:v>8.5503829472817703</c:v>
                </c:pt>
                <c:pt idx="2">
                  <c:v>8.9141641901485649</c:v>
                </c:pt>
                <c:pt idx="3">
                  <c:v>93.992345623529275</c:v>
                </c:pt>
                <c:pt idx="4">
                  <c:v>245.62365758923647</c:v>
                </c:pt>
                <c:pt idx="5">
                  <c:v>363.87039005836021</c:v>
                </c:pt>
                <c:pt idx="6">
                  <c:v>388.23795995178546</c:v>
                </c:pt>
                <c:pt idx="7">
                  <c:v>353.86180573569573</c:v>
                </c:pt>
                <c:pt idx="8">
                  <c:v>319.35029452450317</c:v>
                </c:pt>
                <c:pt idx="9">
                  <c:v>281.66369420885229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9-49A8-ACB6-49BD6ADF5D2B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91.398999999999887</c:v>
                </c:pt>
                <c:pt idx="2">
                  <c:v>87.095666653970056</c:v>
                </c:pt>
                <c:pt idx="3">
                  <c:v>116.0035535620006</c:v>
                </c:pt>
                <c:pt idx="4">
                  <c:v>128.06121381467619</c:v>
                </c:pt>
                <c:pt idx="5">
                  <c:v>144.28722268696711</c:v>
                </c:pt>
                <c:pt idx="6">
                  <c:v>166.65363899148798</c:v>
                </c:pt>
                <c:pt idx="7">
                  <c:v>190.51178391970478</c:v>
                </c:pt>
                <c:pt idx="8">
                  <c:v>223.66543041899024</c:v>
                </c:pt>
                <c:pt idx="9">
                  <c:v>252.20835713305354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59-49A8-ACB6-49BD6ADF5D2B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40.951000000000107</c:v>
                </c:pt>
                <c:pt idx="2">
                  <c:v>66.688929046589578</c:v>
                </c:pt>
                <c:pt idx="3">
                  <c:v>171.54968872014055</c:v>
                </c:pt>
                <c:pt idx="4">
                  <c:v>228.40119594064015</c:v>
                </c:pt>
                <c:pt idx="5">
                  <c:v>268.67557205974066</c:v>
                </c:pt>
                <c:pt idx="6">
                  <c:v>313.39137024267592</c:v>
                </c:pt>
                <c:pt idx="7">
                  <c:v>405.13381577599853</c:v>
                </c:pt>
                <c:pt idx="8">
                  <c:v>445.98522357510024</c:v>
                </c:pt>
                <c:pt idx="9">
                  <c:v>466.60101407191212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59-49A8-ACB6-49BD6ADF5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1663.0420000000001</c:v>
                </c:pt>
                <c:pt idx="1">
                  <c:v>1669.616</c:v>
                </c:pt>
                <c:pt idx="2">
                  <c:v>1688.5508199457763</c:v>
                </c:pt>
                <c:pt idx="3">
                  <c:v>1857.8987224640503</c:v>
                </c:pt>
                <c:pt idx="4">
                  <c:v>2108.1782435329355</c:v>
                </c:pt>
                <c:pt idx="5">
                  <c:v>2216.7261068918406</c:v>
                </c:pt>
                <c:pt idx="6">
                  <c:v>2262.5709950345749</c:v>
                </c:pt>
                <c:pt idx="7">
                  <c:v>2265.5836639233444</c:v>
                </c:pt>
                <c:pt idx="8">
                  <c:v>2256.2299102799061</c:v>
                </c:pt>
                <c:pt idx="9">
                  <c:v>2177.8169804335494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59-49A8-ACB6-49BD6ADF5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1.6885508199457764</c:v>
                </c:pt>
                <c:pt idx="3">
                  <c:v>1.8578987224640502</c:v>
                </c:pt>
                <c:pt idx="4">
                  <c:v>2.1081782435329357</c:v>
                </c:pt>
                <c:pt idx="5">
                  <c:v>2.2167261068918407</c:v>
                </c:pt>
                <c:pt idx="6">
                  <c:v>2.2625709950345749</c:v>
                </c:pt>
                <c:pt idx="7">
                  <c:v>2.2655836639233442</c:v>
                </c:pt>
                <c:pt idx="8">
                  <c:v>2.2562299102799059</c:v>
                </c:pt>
                <c:pt idx="9">
                  <c:v>2.1778169804335494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3-46C6-BCF1-B1CB33FA74A6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D03-46C6-BCF1-B1CB33FA74A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D03-46C6-BCF1-B1CB33FA7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1.6885508199457764</c:v>
                </c:pt>
                <c:pt idx="3">
                  <c:v>1.8578987224640502</c:v>
                </c:pt>
                <c:pt idx="4">
                  <c:v>2.1081782435329357</c:v>
                </c:pt>
                <c:pt idx="5">
                  <c:v>2.2167261068918407</c:v>
                </c:pt>
                <c:pt idx="6">
                  <c:v>2.2625709950345749</c:v>
                </c:pt>
                <c:pt idx="7">
                  <c:v>2.2655836639233442</c:v>
                </c:pt>
                <c:pt idx="8">
                  <c:v>2.2562299102799059</c:v>
                </c:pt>
                <c:pt idx="9">
                  <c:v>2.1778169804335494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03-46C6-BCF1-B1CB33FA74A6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1.6590138563542967</c:v>
                </c:pt>
                <c:pt idx="3">
                  <c:v>1.7455253774360431</c:v>
                </c:pt>
                <c:pt idx="4">
                  <c:v>1.924768614394117</c:v>
                </c:pt>
                <c:pt idx="5">
                  <c:v>1.9562005165810754</c:v>
                </c:pt>
                <c:pt idx="6">
                  <c:v>1.9730223452165097</c:v>
                </c:pt>
                <c:pt idx="7">
                  <c:v>1.9316532398753525</c:v>
                </c:pt>
                <c:pt idx="8">
                  <c:v>1.9504327279425422</c:v>
                </c:pt>
                <c:pt idx="9">
                  <c:v>1.8661644871569594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D03-46C6-BCF1-B1CB33FA74A6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03-46C6-BCF1-B1CB33FA74A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03-46C6-BCF1-B1CB33FA7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1.625118040860521</c:v>
                </c:pt>
                <c:pt idx="3">
                  <c:v>1.6635827763310247</c:v>
                </c:pt>
                <c:pt idx="4">
                  <c:v>1.8522097106568503</c:v>
                </c:pt>
                <c:pt idx="5">
                  <c:v>1.8818473445207289</c:v>
                </c:pt>
                <c:pt idx="6">
                  <c:v>1.9023067593328677</c:v>
                </c:pt>
                <c:pt idx="7">
                  <c:v>1.8660536258665488</c:v>
                </c:pt>
                <c:pt idx="8">
                  <c:v>1.8774618623832589</c:v>
                </c:pt>
                <c:pt idx="9">
                  <c:v>1.7985518711040274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D03-46C6-BCF1-B1CB33FA74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4.0067894755198967</c:v>
                </c:pt>
                <c:pt idx="3">
                  <c:v>4.1458479719636543</c:v>
                </c:pt>
                <c:pt idx="4">
                  <c:v>4.5824566494923928</c:v>
                </c:pt>
                <c:pt idx="5">
                  <c:v>4.490620042651881</c:v>
                </c:pt>
                <c:pt idx="6">
                  <c:v>4.3711259087090113</c:v>
                </c:pt>
                <c:pt idx="7">
                  <c:v>4.2906612479469546</c:v>
                </c:pt>
                <c:pt idx="8">
                  <c:v>4.3838625363792598</c:v>
                </c:pt>
                <c:pt idx="9">
                  <c:v>4.1825187282100602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0F-4308-B450-6EC64C7FF252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20F-4308-B450-6EC64C7FF2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20F-4308-B450-6EC64C7F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4.0067894755198967</c:v>
                </c:pt>
                <c:pt idx="3">
                  <c:v>4.1458479719636543</c:v>
                </c:pt>
                <c:pt idx="4">
                  <c:v>4.5824566494923928</c:v>
                </c:pt>
                <c:pt idx="5">
                  <c:v>4.490620042651881</c:v>
                </c:pt>
                <c:pt idx="6">
                  <c:v>4.3711259087090113</c:v>
                </c:pt>
                <c:pt idx="7">
                  <c:v>4.2906612479469546</c:v>
                </c:pt>
                <c:pt idx="8">
                  <c:v>4.3838625363792598</c:v>
                </c:pt>
                <c:pt idx="9">
                  <c:v>4.1825187282100602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120F-4308-B450-6EC64C7FF252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3.9007375479648592</c:v>
                </c:pt>
                <c:pt idx="3">
                  <c:v>3.8973586912194236</c:v>
                </c:pt>
                <c:pt idx="4">
                  <c:v>4.1710532093079316</c:v>
                </c:pt>
                <c:pt idx="5">
                  <c:v>4.0204358895044905</c:v>
                </c:pt>
                <c:pt idx="6">
                  <c:v>3.8717597054674169</c:v>
                </c:pt>
                <c:pt idx="7">
                  <c:v>3.8085368742953603</c:v>
                </c:pt>
                <c:pt idx="8">
                  <c:v>3.890922692157921</c:v>
                </c:pt>
                <c:pt idx="9">
                  <c:v>3.6867398991723075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120F-4308-B450-6EC64C7FF252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0F-4308-B450-6EC64C7FF2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0F-4308-B450-6EC64C7F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3.7801678049388694</c:v>
                </c:pt>
                <c:pt idx="3">
                  <c:v>3.6808490202034871</c:v>
                </c:pt>
                <c:pt idx="4">
                  <c:v>3.8705396585673491</c:v>
                </c:pt>
                <c:pt idx="5">
                  <c:v>3.674015382654984</c:v>
                </c:pt>
                <c:pt idx="6">
                  <c:v>3.4985125306741098</c:v>
                </c:pt>
                <c:pt idx="7">
                  <c:v>3.3853288839635476</c:v>
                </c:pt>
                <c:pt idx="8">
                  <c:v>3.4073927911712905</c:v>
                </c:pt>
                <c:pt idx="9">
                  <c:v>3.1947279763554652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120F-4308-B450-6EC64C7FF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pies cúbicos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118.06086328928703</c:v>
                </c:pt>
                <c:pt idx="3">
                  <c:v>168.48316396263979</c:v>
                </c:pt>
                <c:pt idx="4">
                  <c:v>174.71443056232292</c:v>
                </c:pt>
                <c:pt idx="5">
                  <c:v>140.31604942118</c:v>
                </c:pt>
                <c:pt idx="6">
                  <c:v>110.09091314389403</c:v>
                </c:pt>
                <c:pt idx="7">
                  <c:v>97.225785364135945</c:v>
                </c:pt>
                <c:pt idx="8">
                  <c:v>92.454901077111415</c:v>
                </c:pt>
                <c:pt idx="9">
                  <c:v>85.131868936426656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B8-44FB-8EF5-EF5996790EB5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3B8-44FB-8EF5-EF5996790E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3B8-44FB-8EF5-EF5996790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118.06086328928703</c:v>
                </c:pt>
                <c:pt idx="3">
                  <c:v>168.48316396263979</c:v>
                </c:pt>
                <c:pt idx="4">
                  <c:v>174.71443056232292</c:v>
                </c:pt>
                <c:pt idx="5">
                  <c:v>140.31604942118</c:v>
                </c:pt>
                <c:pt idx="6">
                  <c:v>110.09091314389403</c:v>
                </c:pt>
                <c:pt idx="7">
                  <c:v>97.225785364135945</c:v>
                </c:pt>
                <c:pt idx="8">
                  <c:v>92.454901077111415</c:v>
                </c:pt>
                <c:pt idx="9">
                  <c:v>85.131868936426656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B3B8-44FB-8EF5-EF5996790EB5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B3B8-44FB-8EF5-EF5996790EB5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B8-44FB-8EF5-EF5996790EB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B8-44FB-8EF5-EF5996790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105.27237947980656</c:v>
                </c:pt>
                <c:pt idx="3">
                  <c:v>138.4900800361354</c:v>
                </c:pt>
                <c:pt idx="4">
                  <c:v>132.52322832888728</c:v>
                </c:pt>
                <c:pt idx="5">
                  <c:v>99.790602941498065</c:v>
                </c:pt>
                <c:pt idx="6">
                  <c:v>74.883641315372998</c:v>
                </c:pt>
                <c:pt idx="7">
                  <c:v>66.318561530194799</c:v>
                </c:pt>
                <c:pt idx="8">
                  <c:v>63.01663272267924</c:v>
                </c:pt>
                <c:pt idx="9">
                  <c:v>57.38810646814057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B3B8-44FB-8EF5-EF5996790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556370493366139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Datos!$B$135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Datos!$C$135:$L$135</c:f>
              <c:numCache>
                <c:formatCode>_-* #,##0_-;\-* #,##0_-;_-* "-"??_-;_-@_-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1.625118040860521</c:v>
                </c:pt>
                <c:pt idx="3">
                  <c:v>1.6635827763310247</c:v>
                </c:pt>
                <c:pt idx="4">
                  <c:v>1.8522097106568503</c:v>
                </c:pt>
                <c:pt idx="5">
                  <c:v>1.8818473445207289</c:v>
                </c:pt>
                <c:pt idx="6">
                  <c:v>1.9023067593328677</c:v>
                </c:pt>
                <c:pt idx="7">
                  <c:v>1.8660536258665488</c:v>
                </c:pt>
                <c:pt idx="8">
                  <c:v>1.8774618623832589</c:v>
                </c:pt>
                <c:pt idx="9">
                  <c:v>1.7985518711040274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9-48A2-ACAC-8A4305E7F050}"/>
            </c:ext>
          </c:extLst>
        </c:ser>
        <c:ser>
          <c:idx val="4"/>
          <c:order val="4"/>
          <c:tx>
            <c:strRef>
              <c:f>Datos!$B$136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325A4F">
                <a:lumMod val="20000"/>
                <a:lumOff val="80000"/>
              </a:srgbClr>
            </a:solidFill>
            <a:ln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Datos!$C$136:$L$136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6.3432779085255353E-2</c:v>
                </c:pt>
                <c:pt idx="3">
                  <c:v>0.1943159461330255</c:v>
                </c:pt>
                <c:pt idx="4">
                  <c:v>0.25596853287608545</c:v>
                </c:pt>
                <c:pt idx="5">
                  <c:v>0.3348787623711118</c:v>
                </c:pt>
                <c:pt idx="6">
                  <c:v>0.36026423570170718</c:v>
                </c:pt>
                <c:pt idx="7">
                  <c:v>0.39953003805679543</c:v>
                </c:pt>
                <c:pt idx="8">
                  <c:v>0.37876804789664709</c:v>
                </c:pt>
                <c:pt idx="9">
                  <c:v>0.37926510932952207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9-48A2-ACAC-8A4305E7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Datos!$B$132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Datos!$C$132:$L$132</c:f>
              <c:numCache>
                <c:formatCode>_-* #,##0_-;\-* #,##0_-;_-* "-"??_-;_-@_-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1.6885508199457764</c:v>
                </c:pt>
                <c:pt idx="3">
                  <c:v>1.8578987224640502</c:v>
                </c:pt>
                <c:pt idx="4">
                  <c:v>2.1081782435329357</c:v>
                </c:pt>
                <c:pt idx="5">
                  <c:v>2.2167261068918407</c:v>
                </c:pt>
                <c:pt idx="6">
                  <c:v>2.2625709950345749</c:v>
                </c:pt>
                <c:pt idx="7">
                  <c:v>2.2655836639233442</c:v>
                </c:pt>
                <c:pt idx="8">
                  <c:v>2.2562299102799059</c:v>
                </c:pt>
                <c:pt idx="9">
                  <c:v>2.1778169804335494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9-48A2-ACAC-8A4305E7F050}"/>
            </c:ext>
          </c:extLst>
        </c:ser>
        <c:ser>
          <c:idx val="1"/>
          <c:order val="1"/>
          <c:tx>
            <c:strRef>
              <c:f>Datos!$B$133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325A4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779-48A2-ACAC-8A4305E7F05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779-48A2-ACAC-8A4305E7F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Datos!$C$133:$L$133</c:f>
              <c:numCache>
                <c:formatCode>_-* #,##0_-;\-* #,##0_-;_-* "-"??_-;_-@_-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1.6885508199457764</c:v>
                </c:pt>
                <c:pt idx="3">
                  <c:v>1.8578987224640502</c:v>
                </c:pt>
                <c:pt idx="4">
                  <c:v>2.1081782435329357</c:v>
                </c:pt>
                <c:pt idx="5">
                  <c:v>2.2167261068918407</c:v>
                </c:pt>
                <c:pt idx="6">
                  <c:v>2.2625709950345749</c:v>
                </c:pt>
                <c:pt idx="7">
                  <c:v>2.2655836639233442</c:v>
                </c:pt>
                <c:pt idx="8">
                  <c:v>2.2562299102799059</c:v>
                </c:pt>
                <c:pt idx="9">
                  <c:v>2.1778169804335494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79-48A2-ACAC-8A4305E7F050}"/>
            </c:ext>
          </c:extLst>
        </c:ser>
        <c:ser>
          <c:idx val="2"/>
          <c:order val="2"/>
          <c:tx>
            <c:strRef>
              <c:f>Datos!$B$134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325A4F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79-48A2-ACAC-8A4305E7F0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9-48A2-ACAC-8A4305E7F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Datos!$C$134:$L$134</c:f>
              <c:numCache>
                <c:formatCode>_-* #,##0_-;\-* #,##0_-;_-* "-"??_-;_-@_-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1.625118040860521</c:v>
                </c:pt>
                <c:pt idx="3">
                  <c:v>1.6635827763310247</c:v>
                </c:pt>
                <c:pt idx="4">
                  <c:v>1.8522097106568503</c:v>
                </c:pt>
                <c:pt idx="5">
                  <c:v>1.8818473445207289</c:v>
                </c:pt>
                <c:pt idx="6">
                  <c:v>1.9023067593328677</c:v>
                </c:pt>
                <c:pt idx="7">
                  <c:v>1.8660536258665488</c:v>
                </c:pt>
                <c:pt idx="8">
                  <c:v>1.8774618623832589</c:v>
                </c:pt>
                <c:pt idx="9">
                  <c:v>1.7985518711040274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79-48A2-ACAC-8A4305E7F0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Datos!$B$144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Datos!$C$144:$L$144</c:f>
              <c:numCache>
                <c:formatCode>_-* #,##0_-;\-* #,##0_-;_-* "-"??_-;_-@_-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3.7801678049388694</c:v>
                </c:pt>
                <c:pt idx="3">
                  <c:v>3.6808490202034871</c:v>
                </c:pt>
                <c:pt idx="4">
                  <c:v>3.8705396585673491</c:v>
                </c:pt>
                <c:pt idx="5">
                  <c:v>3.674015382654984</c:v>
                </c:pt>
                <c:pt idx="6">
                  <c:v>3.4985125306741098</c:v>
                </c:pt>
                <c:pt idx="7">
                  <c:v>3.3853288839635476</c:v>
                </c:pt>
                <c:pt idx="8">
                  <c:v>3.4073927911712905</c:v>
                </c:pt>
                <c:pt idx="9">
                  <c:v>3.1947279763554652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8-4263-87DE-E58A871B0FD3}"/>
            </c:ext>
          </c:extLst>
        </c:ser>
        <c:ser>
          <c:idx val="4"/>
          <c:order val="4"/>
          <c:tx>
            <c:strRef>
              <c:f>Datos!$B$145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941D34">
                <a:lumMod val="20000"/>
                <a:lumOff val="80000"/>
              </a:srgbClr>
            </a:solidFill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Datos!$C$145:$L$145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0.22662167058102733</c:v>
                </c:pt>
                <c:pt idx="3">
                  <c:v>0.46499895176016715</c:v>
                </c:pt>
                <c:pt idx="4">
                  <c:v>0.71191699092504379</c:v>
                </c:pt>
                <c:pt idx="5">
                  <c:v>0.81660465999689702</c:v>
                </c:pt>
                <c:pt idx="6">
                  <c:v>0.87261337803490147</c:v>
                </c:pt>
                <c:pt idx="7">
                  <c:v>0.905332363983407</c:v>
                </c:pt>
                <c:pt idx="8">
                  <c:v>0.97646974520796936</c:v>
                </c:pt>
                <c:pt idx="9">
                  <c:v>0.98779075185459497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8-4263-87DE-E58A871B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Datos!$B$141</c:f>
              <c:strCache>
                <c:ptCount val="1"/>
                <c:pt idx="0">
                  <c:v>OBSERVED*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Datos!$C$141:$L$141</c:f>
              <c:numCache>
                <c:formatCode>_-* #,##0_-;\-* #,##0_-;_-* "-"??_-;_-@_-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4.0067894755198967</c:v>
                </c:pt>
                <c:pt idx="3">
                  <c:v>4.1458479719636543</c:v>
                </c:pt>
                <c:pt idx="4">
                  <c:v>4.5824566494923928</c:v>
                </c:pt>
                <c:pt idx="5">
                  <c:v>4.490620042651881</c:v>
                </c:pt>
                <c:pt idx="6">
                  <c:v>4.3711259087090113</c:v>
                </c:pt>
                <c:pt idx="7">
                  <c:v>4.2906612479469546</c:v>
                </c:pt>
                <c:pt idx="8">
                  <c:v>4.3838625363792598</c:v>
                </c:pt>
                <c:pt idx="9">
                  <c:v>4.1825187282100602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88-4263-87DE-E58A871B0FD3}"/>
            </c:ext>
          </c:extLst>
        </c:ser>
        <c:ser>
          <c:idx val="1"/>
          <c:order val="1"/>
          <c:tx>
            <c:strRef>
              <c:f>Datos!$B$142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941D3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388-4263-87DE-E58A871B0FD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388-4263-87DE-E58A871B0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AA0E0E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Datos!$C$142:$L$142</c:f>
              <c:numCache>
                <c:formatCode>_-* #,##0_-;\-* #,##0_-;_-* "-"??_-;_-@_-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4.0067894755198967</c:v>
                </c:pt>
                <c:pt idx="3">
                  <c:v>4.1458479719636543</c:v>
                </c:pt>
                <c:pt idx="4">
                  <c:v>4.5824566494923928</c:v>
                </c:pt>
                <c:pt idx="5">
                  <c:v>4.490620042651881</c:v>
                </c:pt>
                <c:pt idx="6">
                  <c:v>4.3711259087090113</c:v>
                </c:pt>
                <c:pt idx="7">
                  <c:v>4.2906612479469546</c:v>
                </c:pt>
                <c:pt idx="8">
                  <c:v>4.3838625363792598</c:v>
                </c:pt>
                <c:pt idx="9">
                  <c:v>4.1825187282100602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1388-4263-87DE-E58A871B0FD3}"/>
            </c:ext>
          </c:extLst>
        </c:ser>
        <c:ser>
          <c:idx val="2"/>
          <c:order val="2"/>
          <c:tx>
            <c:strRef>
              <c:f>Datos!$B$143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941D34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88-4263-87DE-E58A871B0F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88-4263-87DE-E58A871B0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Datos!$C$143:$L$143</c:f>
              <c:numCache>
                <c:formatCode>_-* #,##0_-;\-* #,##0_-;_-* "-"??_-;_-@_-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3.7801678049388694</c:v>
                </c:pt>
                <c:pt idx="3">
                  <c:v>3.6808490202034871</c:v>
                </c:pt>
                <c:pt idx="4">
                  <c:v>3.8705396585673491</c:v>
                </c:pt>
                <c:pt idx="5">
                  <c:v>3.674015382654984</c:v>
                </c:pt>
                <c:pt idx="6">
                  <c:v>3.4985125306741098</c:v>
                </c:pt>
                <c:pt idx="7">
                  <c:v>3.3853288839635476</c:v>
                </c:pt>
                <c:pt idx="8">
                  <c:v>3.4073927911712905</c:v>
                </c:pt>
                <c:pt idx="9">
                  <c:v>3.1947279763554652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1388-4263-87DE-E58A871B0F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0486106219035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Datos!$B$153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Datos!$C$153:$L$153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105.27237947980656</c:v>
                </c:pt>
                <c:pt idx="3">
                  <c:v>138.4900800361354</c:v>
                </c:pt>
                <c:pt idx="4">
                  <c:v>132.52322832888728</c:v>
                </c:pt>
                <c:pt idx="5">
                  <c:v>99.790602941498065</c:v>
                </c:pt>
                <c:pt idx="6">
                  <c:v>74.883641315372998</c:v>
                </c:pt>
                <c:pt idx="7">
                  <c:v>66.318561530194799</c:v>
                </c:pt>
                <c:pt idx="8">
                  <c:v>63.01663272267924</c:v>
                </c:pt>
                <c:pt idx="9">
                  <c:v>57.38810646814057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A-47FA-A2A5-F9421E52C399}"/>
            </c:ext>
          </c:extLst>
        </c:ser>
        <c:ser>
          <c:idx val="4"/>
          <c:order val="4"/>
          <c:tx>
            <c:strRef>
              <c:f>Datos!$B$154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445E83">
                <a:lumMod val="40000"/>
                <a:lumOff val="60000"/>
              </a:srgbClr>
            </a:solidFill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Datos!$C$154:$L$154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12.788483809480468</c:v>
                </c:pt>
                <c:pt idx="3">
                  <c:v>29.993083926504397</c:v>
                </c:pt>
                <c:pt idx="4">
                  <c:v>42.191202233435632</c:v>
                </c:pt>
                <c:pt idx="5">
                  <c:v>40.525446479681932</c:v>
                </c:pt>
                <c:pt idx="6">
                  <c:v>35.20727182852103</c:v>
                </c:pt>
                <c:pt idx="7">
                  <c:v>30.907223833941146</c:v>
                </c:pt>
                <c:pt idx="8">
                  <c:v>29.438268354432175</c:v>
                </c:pt>
                <c:pt idx="9">
                  <c:v>27.743762468286086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A-47FA-A2A5-F9421E52C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Datos!$B$150</c:f>
              <c:strCache>
                <c:ptCount val="1"/>
                <c:pt idx="0">
                  <c:v>OBSERVED*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Datos!$C$150:$L$150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118.06086328928703</c:v>
                </c:pt>
                <c:pt idx="3">
                  <c:v>168.48316396263979</c:v>
                </c:pt>
                <c:pt idx="4">
                  <c:v>174.71443056232292</c:v>
                </c:pt>
                <c:pt idx="5">
                  <c:v>140.31604942118</c:v>
                </c:pt>
                <c:pt idx="6">
                  <c:v>110.09091314389403</c:v>
                </c:pt>
                <c:pt idx="7">
                  <c:v>97.225785364135945</c:v>
                </c:pt>
                <c:pt idx="8">
                  <c:v>92.454901077111415</c:v>
                </c:pt>
                <c:pt idx="9">
                  <c:v>85.131868936426656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DA-47FA-A2A5-F9421E52C399}"/>
            </c:ext>
          </c:extLst>
        </c:ser>
        <c:ser>
          <c:idx val="1"/>
          <c:order val="1"/>
          <c:tx>
            <c:strRef>
              <c:f>Datos!$B$151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38557C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6DA-47FA-A2A5-F9421E52C39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6DA-47FA-A2A5-F9421E52C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518E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Datos!$C$151:$L$151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118.06086328928703</c:v>
                </c:pt>
                <c:pt idx="3">
                  <c:v>168.48316396263979</c:v>
                </c:pt>
                <c:pt idx="4">
                  <c:v>174.71443056232292</c:v>
                </c:pt>
                <c:pt idx="5">
                  <c:v>140.31604942118</c:v>
                </c:pt>
                <c:pt idx="6">
                  <c:v>110.09091314389403</c:v>
                </c:pt>
                <c:pt idx="7">
                  <c:v>97.225785364135945</c:v>
                </c:pt>
                <c:pt idx="8">
                  <c:v>92.454901077111415</c:v>
                </c:pt>
                <c:pt idx="9">
                  <c:v>85.131868936426656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DA-47FA-A2A5-F9421E52C399}"/>
            </c:ext>
          </c:extLst>
        </c:ser>
        <c:ser>
          <c:idx val="2"/>
          <c:order val="2"/>
          <c:tx>
            <c:strRef>
              <c:f>Datos!$B$152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38557C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DA-47FA-A2A5-F9421E52C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DA-47FA-A2A5-F9421E52C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Datos!$C$152:$L$152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105.27237947980656</c:v>
                </c:pt>
                <c:pt idx="3">
                  <c:v>138.4900800361354</c:v>
                </c:pt>
                <c:pt idx="4">
                  <c:v>132.52322832888728</c:v>
                </c:pt>
                <c:pt idx="5">
                  <c:v>99.790602941498065</c:v>
                </c:pt>
                <c:pt idx="6">
                  <c:v>74.883641315372998</c:v>
                </c:pt>
                <c:pt idx="7">
                  <c:v>66.318561530194799</c:v>
                </c:pt>
                <c:pt idx="8">
                  <c:v>63.01663272267924</c:v>
                </c:pt>
                <c:pt idx="9">
                  <c:v>57.38810646814057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DA-47FA-A2A5-F9421E52C3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</a:t>
            </a:r>
            <a:r>
              <a:rPr lang="es-MX" sz="1400" b="1" baseline="0"/>
              <a:t> d</a:t>
            </a:r>
            <a:r>
              <a:rPr lang="es-MX" sz="1400" b="1"/>
              <a:t>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Petróleo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1.6590138563542967</c:v>
                </c:pt>
                <c:pt idx="3">
                  <c:v>1.7455253774360431</c:v>
                </c:pt>
                <c:pt idx="4">
                  <c:v>1.924768614394117</c:v>
                </c:pt>
                <c:pt idx="5">
                  <c:v>1.9562005165810754</c:v>
                </c:pt>
                <c:pt idx="6">
                  <c:v>1.9730223452165097</c:v>
                </c:pt>
                <c:pt idx="7">
                  <c:v>1.9316532398753525</c:v>
                </c:pt>
                <c:pt idx="8">
                  <c:v>1.9504327279425422</c:v>
                </c:pt>
                <c:pt idx="9">
                  <c:v>1.8661644871569594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6-426F-A240-F5718BA8D56D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Q3 - 2021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116-426F-A240-F5718BA8D56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16-426F-A240-F5718BA8D56D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16-426F-A240-F5718BA8D56D}"/>
                </c:ext>
              </c:extLst>
            </c:dLbl>
            <c:dLbl>
              <c:idx val="5"/>
              <c:layout>
                <c:manualLayout>
                  <c:x val="-3.5682377590682775E-2"/>
                  <c:y val="4.423169077510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16-426F-A240-F5718BA8D56D}"/>
                </c:ext>
              </c:extLst>
            </c:dLbl>
            <c:dLbl>
              <c:idx val="7"/>
              <c:layout>
                <c:manualLayout>
                  <c:x val="-3.6708682039222021E-2"/>
                  <c:y val="2.0443239412656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1.6590138563542967</c:v>
                </c:pt>
                <c:pt idx="3">
                  <c:v>1.7455253774360431</c:v>
                </c:pt>
                <c:pt idx="4">
                  <c:v>1.924768614394117</c:v>
                </c:pt>
                <c:pt idx="5">
                  <c:v>1.9562005165810754</c:v>
                </c:pt>
                <c:pt idx="6">
                  <c:v>1.9730223452165097</c:v>
                </c:pt>
                <c:pt idx="7">
                  <c:v>1.9316532398753525</c:v>
                </c:pt>
                <c:pt idx="8">
                  <c:v>1.9504327279425422</c:v>
                </c:pt>
                <c:pt idx="9">
                  <c:v>1.8661644871569594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116-426F-A240-F5718BA8D56D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Q2 - 2021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16-426F-A240-F5718BA8D5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16-426F-A240-F5718BA8D56D}"/>
                </c:ext>
              </c:extLst>
            </c:dLbl>
            <c:dLbl>
              <c:idx val="3"/>
              <c:layout>
                <c:manualLayout>
                  <c:x val="1.17291936975902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16-426F-A240-F5718BA8D56D}"/>
                </c:ext>
              </c:extLst>
            </c:dLbl>
            <c:dLbl>
              <c:idx val="5"/>
              <c:layout>
                <c:manualLayout>
                  <c:x val="-3.372143188057198E-2"/>
                  <c:y val="2.577082230932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16-426F-A240-F5718BA8D56D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1.6825839759958283</c:v>
                </c:pt>
                <c:pt idx="3">
                  <c:v>1.7485774962909686</c:v>
                </c:pt>
                <c:pt idx="4">
                  <c:v>1.9677075648298634</c:v>
                </c:pt>
                <c:pt idx="5">
                  <c:v>1.9849721671453551</c:v>
                </c:pt>
                <c:pt idx="6">
                  <c:v>1.9494272823770389</c:v>
                </c:pt>
                <c:pt idx="7">
                  <c:v>1.8956732646282808</c:v>
                </c:pt>
                <c:pt idx="8">
                  <c:v>1.921605671840956</c:v>
                </c:pt>
                <c:pt idx="9">
                  <c:v>1.8176184028787901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D116-426F-A240-F5718BA8D56D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Q4 - 2020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16-426F-A240-F5718BA8D5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16-426F-A240-F5718BA8D56D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116-426F-A240-F5718BA8D56D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116-426F-A240-F5718BA8D56D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1.7800007346791717</c:v>
                </c:pt>
                <c:pt idx="3">
                  <c:v>1.8678804506722186</c:v>
                </c:pt>
                <c:pt idx="4">
                  <c:v>1.9846851620373442</c:v>
                </c:pt>
                <c:pt idx="5">
                  <c:v>2.0137181290446757</c:v>
                </c:pt>
                <c:pt idx="6">
                  <c:v>1.9863798288315069</c:v>
                </c:pt>
                <c:pt idx="7">
                  <c:v>1.9642926235543314</c:v>
                </c:pt>
                <c:pt idx="8">
                  <c:v>1.9076844050531669</c:v>
                </c:pt>
                <c:pt idx="9">
                  <c:v>1.7683150167336885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5-D116-426F-A240-F5718BA8D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3.9007375479648592</c:v>
                </c:pt>
                <c:pt idx="3">
                  <c:v>3.8973586912194236</c:v>
                </c:pt>
                <c:pt idx="4">
                  <c:v>4.1710532093079316</c:v>
                </c:pt>
                <c:pt idx="5">
                  <c:v>4.0204358895044905</c:v>
                </c:pt>
                <c:pt idx="6">
                  <c:v>3.8717597054674169</c:v>
                </c:pt>
                <c:pt idx="7">
                  <c:v>3.8085368742953603</c:v>
                </c:pt>
                <c:pt idx="8">
                  <c:v>3.890922692157921</c:v>
                </c:pt>
                <c:pt idx="9">
                  <c:v>3.6867398991723075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6AF-4B9C-AA26-3D27B9117E30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Q3 - 2021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16AF-4B9C-AA26-3D27B9117E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3.9007375479648592</c:v>
                </c:pt>
                <c:pt idx="3">
                  <c:v>3.8973586912194236</c:v>
                </c:pt>
                <c:pt idx="4">
                  <c:v>4.1710532093079316</c:v>
                </c:pt>
                <c:pt idx="5">
                  <c:v>4.0204358895044905</c:v>
                </c:pt>
                <c:pt idx="6">
                  <c:v>3.8717597054674169</c:v>
                </c:pt>
                <c:pt idx="7">
                  <c:v>3.8085368742953603</c:v>
                </c:pt>
                <c:pt idx="8">
                  <c:v>3.890922692157921</c:v>
                </c:pt>
                <c:pt idx="9">
                  <c:v>3.6867398991723075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16AF-4B9C-AA26-3D27B9117E30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Q2 - 2021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6AF-4B9C-AA26-3D27B9117E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6AF-4B9C-AA26-3D27B9117E30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3.780090676402164</c:v>
                </c:pt>
                <c:pt idx="3">
                  <c:v>3.6931908144434957</c:v>
                </c:pt>
                <c:pt idx="4">
                  <c:v>4.0131949525600472</c:v>
                </c:pt>
                <c:pt idx="5">
                  <c:v>3.9472448357174992</c:v>
                </c:pt>
                <c:pt idx="6">
                  <c:v>3.8045664477894952</c:v>
                </c:pt>
                <c:pt idx="7">
                  <c:v>3.7463092518976837</c:v>
                </c:pt>
                <c:pt idx="8">
                  <c:v>3.8424185270552758</c:v>
                </c:pt>
                <c:pt idx="9">
                  <c:v>3.6178346916099264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8-16AF-4B9C-AA26-3D27B9117E30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Q4 - 2020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6AF-4B9C-AA26-3D27B9117E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6AF-4B9C-AA26-3D27B9117E30}"/>
                </c:ext>
              </c:extLst>
            </c:dLbl>
            <c:dLbl>
              <c:idx val="5"/>
              <c:layout>
                <c:manualLayout>
                  <c:x val="-3.9787595384839454E-2"/>
                  <c:y val="4.81728217473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6AF-4B9C-AA26-3D27B9117E30}"/>
                </c:ext>
              </c:extLst>
            </c:dLbl>
            <c:dLbl>
              <c:idx val="7"/>
              <c:layout>
                <c:manualLayout>
                  <c:x val="-3.7661679027151118E-2"/>
                  <c:y val="4.81728217473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3.8667662655116026</c:v>
                </c:pt>
                <c:pt idx="3">
                  <c:v>3.8648006672697144</c:v>
                </c:pt>
                <c:pt idx="4">
                  <c:v>3.9842040761851116</c:v>
                </c:pt>
                <c:pt idx="5">
                  <c:v>3.8739024739867909</c:v>
                </c:pt>
                <c:pt idx="6">
                  <c:v>3.7406705289314699</c:v>
                </c:pt>
                <c:pt idx="7">
                  <c:v>3.7046844252891638</c:v>
                </c:pt>
                <c:pt idx="8">
                  <c:v>3.6584302284003463</c:v>
                </c:pt>
                <c:pt idx="9">
                  <c:v>3.4074157487246399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0-16AF-4B9C-AA26-3D27B9117E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1.026304448539144E-2"/>
              <c:y val="0.300696443959955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101-4DDA-A542-099FF58801DB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Q3 - 2021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101-4DDA-A542-099FF58801D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0101-4DDA-A542-099FF58801DB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Q2 - 2021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101-4DDA-A542-099FF58801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90.958653145500918</c:v>
                </c:pt>
                <c:pt idx="3">
                  <c:v>113.54234672729577</c:v>
                </c:pt>
                <c:pt idx="4">
                  <c:v>110.31861004776241</c:v>
                </c:pt>
                <c:pt idx="5">
                  <c:v>88.311652678829176</c:v>
                </c:pt>
                <c:pt idx="6">
                  <c:v>71.63010068490513</c:v>
                </c:pt>
                <c:pt idx="7">
                  <c:v>65.161592300097809</c:v>
                </c:pt>
                <c:pt idx="8">
                  <c:v>61.982521888693363</c:v>
                </c:pt>
                <c:pt idx="9">
                  <c:v>56.482507018438497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8-0101-4DDA-A542-099FF58801DB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Q4 - 2020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101-4DDA-A542-099FF58801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101-4DDA-A542-099FF58801DB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101-4DDA-A542-099FF58801DB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131.36010752625771</c:v>
                </c:pt>
                <c:pt idx="3">
                  <c:v>131.65026533620389</c:v>
                </c:pt>
                <c:pt idx="4">
                  <c:v>121.80014014430451</c:v>
                </c:pt>
                <c:pt idx="5">
                  <c:v>108.24236721601964</c:v>
                </c:pt>
                <c:pt idx="6">
                  <c:v>97.833541860532378</c:v>
                </c:pt>
                <c:pt idx="7">
                  <c:v>90.285903269619538</c:v>
                </c:pt>
                <c:pt idx="8">
                  <c:v>83.584906969456895</c:v>
                </c:pt>
                <c:pt idx="9">
                  <c:v>76.443876125849812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0-0101-4DDA-A542-099FF58801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1545.0650000000001</c:v>
                </c:pt>
                <c:pt idx="1">
                  <c:v>1528.7146170527183</c:v>
                </c:pt>
                <c:pt idx="2">
                  <c:v>1525.852060055068</c:v>
                </c:pt>
                <c:pt idx="3">
                  <c:v>1476.3531345583799</c:v>
                </c:pt>
                <c:pt idx="4">
                  <c:v>1506.0921761883826</c:v>
                </c:pt>
                <c:pt idx="5">
                  <c:v>1439.8929220867726</c:v>
                </c:pt>
                <c:pt idx="6">
                  <c:v>1394.2880258486255</c:v>
                </c:pt>
                <c:pt idx="7">
                  <c:v>1316.0762584919453</c:v>
                </c:pt>
                <c:pt idx="8">
                  <c:v>1267.2289617613128</c:v>
                </c:pt>
                <c:pt idx="9">
                  <c:v>1177.3439150197312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6F-46CC-A9F7-00FADB005F3F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0.36</c:v>
                </c:pt>
                <c:pt idx="1">
                  <c:v>8.5503829472817703</c:v>
                </c:pt>
                <c:pt idx="2">
                  <c:v>8.9141641901485649</c:v>
                </c:pt>
                <c:pt idx="3">
                  <c:v>93.992345623529275</c:v>
                </c:pt>
                <c:pt idx="4">
                  <c:v>245.62365758923647</c:v>
                </c:pt>
                <c:pt idx="5">
                  <c:v>363.87039005836021</c:v>
                </c:pt>
                <c:pt idx="6">
                  <c:v>388.23795995178546</c:v>
                </c:pt>
                <c:pt idx="7">
                  <c:v>353.86180573569573</c:v>
                </c:pt>
                <c:pt idx="8">
                  <c:v>319.35029452450317</c:v>
                </c:pt>
                <c:pt idx="9">
                  <c:v>281.66369420885229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6F-46CC-A9F7-00FADB005F3F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91.398999999999887</c:v>
                </c:pt>
                <c:pt idx="2">
                  <c:v>87.095666653970056</c:v>
                </c:pt>
                <c:pt idx="3">
                  <c:v>116.0035535620006</c:v>
                </c:pt>
                <c:pt idx="4">
                  <c:v>128.06121381467619</c:v>
                </c:pt>
                <c:pt idx="5">
                  <c:v>144.28722268696711</c:v>
                </c:pt>
                <c:pt idx="6">
                  <c:v>166.65363899148798</c:v>
                </c:pt>
                <c:pt idx="7">
                  <c:v>190.51178391970478</c:v>
                </c:pt>
                <c:pt idx="8">
                  <c:v>223.66543041899024</c:v>
                </c:pt>
                <c:pt idx="9">
                  <c:v>252.20835713305354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6F-46CC-A9F7-00FADB005F3F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40.951000000000107</c:v>
                </c:pt>
                <c:pt idx="2">
                  <c:v>66.688929046589578</c:v>
                </c:pt>
                <c:pt idx="3">
                  <c:v>171.54968872014055</c:v>
                </c:pt>
                <c:pt idx="4">
                  <c:v>228.40119594064015</c:v>
                </c:pt>
                <c:pt idx="5">
                  <c:v>268.67557205974066</c:v>
                </c:pt>
                <c:pt idx="6">
                  <c:v>313.39137024267592</c:v>
                </c:pt>
                <c:pt idx="7">
                  <c:v>405.13381577599853</c:v>
                </c:pt>
                <c:pt idx="8">
                  <c:v>445.98522357510024</c:v>
                </c:pt>
                <c:pt idx="9">
                  <c:v>466.60101407191212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6F-46CC-A9F7-00FADB005F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8E4CF6A-2690-41BE-837B-7F03493E513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76F-46CC-A9F7-00FADB005F3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97CA5A-CED6-4AF5-8F2C-3C61243D51E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76F-46CC-A9F7-00FADB005F3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606C603-058F-46EE-A580-D7283A13DC4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76F-46CC-A9F7-00FADB005F3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BAA652A-7CAF-4A4E-9B00-975432933F4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76F-46CC-A9F7-00FADB005F3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B5097D2-01E3-4CC6-BDC5-1A9894EB487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76F-46CC-A9F7-00FADB005F3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153E261-11A7-4C3B-8D76-58D7D7F1669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76F-46CC-A9F7-00FADB005F3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32786F4-9232-4A13-A0A8-6D239AE9037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76F-46CC-A9F7-00FADB005F3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1846889-87EC-46AD-AFC8-4FABF7B9791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76F-46CC-A9F7-00FADB005F3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715065F-98EB-4D25-B0BB-806F7A8A2B4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76F-46CC-A9F7-00FADB005F3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F8AD4BD-8894-46FD-B292-8416033A801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76F-46CC-A9F7-00FADB005F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1663.0420000000001</c:v>
                </c:pt>
                <c:pt idx="1">
                  <c:v>1669.616</c:v>
                </c:pt>
                <c:pt idx="2">
                  <c:v>1688.5508199457763</c:v>
                </c:pt>
                <c:pt idx="3">
                  <c:v>1857.8987224640503</c:v>
                </c:pt>
                <c:pt idx="4">
                  <c:v>2108.1782435329355</c:v>
                </c:pt>
                <c:pt idx="5">
                  <c:v>2216.7261068918406</c:v>
                </c:pt>
                <c:pt idx="6">
                  <c:v>2262.5709950345749</c:v>
                </c:pt>
                <c:pt idx="7">
                  <c:v>2265.5836639233444</c:v>
                </c:pt>
                <c:pt idx="8">
                  <c:v>2256.2299102799061</c:v>
                </c:pt>
                <c:pt idx="9">
                  <c:v>2177.8169804335494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Datos!$C$11:$L$11</c15:f>
                <c15:dlblRangeCache>
                  <c:ptCount val="10"/>
                  <c:pt idx="0">
                    <c:v> 1.66 M </c:v>
                  </c:pt>
                  <c:pt idx="1">
                    <c:v> 1.67 M </c:v>
                  </c:pt>
                  <c:pt idx="2">
                    <c:v> 1.69 M </c:v>
                  </c:pt>
                  <c:pt idx="3">
                    <c:v> 1.86 M </c:v>
                  </c:pt>
                  <c:pt idx="4">
                    <c:v> 2.11 M </c:v>
                  </c:pt>
                  <c:pt idx="5">
                    <c:v> 2.22 M </c:v>
                  </c:pt>
                  <c:pt idx="6">
                    <c:v> 2.26 M </c:v>
                  </c:pt>
                  <c:pt idx="7">
                    <c:v> 2.27 M </c:v>
                  </c:pt>
                  <c:pt idx="8">
                    <c:v> 2.26 M </c:v>
                  </c:pt>
                  <c:pt idx="9">
                    <c:v> 2.18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E76F-46CC-A9F7-00FADB005F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1545.0650000000001</c:v>
                </c:pt>
                <c:pt idx="1">
                  <c:v>1528.7146170527183</c:v>
                </c:pt>
                <c:pt idx="2">
                  <c:v>1507.8612491579515</c:v>
                </c:pt>
                <c:pt idx="3">
                  <c:v>1460.0745135804243</c:v>
                </c:pt>
                <c:pt idx="4">
                  <c:v>1491.2266676589563</c:v>
                </c:pt>
                <c:pt idx="5">
                  <c:v>1426.7944472753202</c:v>
                </c:pt>
                <c:pt idx="6">
                  <c:v>1382.8047909567008</c:v>
                </c:pt>
                <c:pt idx="7">
                  <c:v>1306.0289458094242</c:v>
                </c:pt>
                <c:pt idx="8">
                  <c:v>1258.7439238709933</c:v>
                </c:pt>
                <c:pt idx="9">
                  <c:v>1170.7415697254428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88-45A4-A345-0EC7E0CB3B21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0.36</c:v>
                </c:pt>
                <c:pt idx="1">
                  <c:v>8.5503829472817703</c:v>
                </c:pt>
                <c:pt idx="2">
                  <c:v>6.2603183444093009</c:v>
                </c:pt>
                <c:pt idx="3">
                  <c:v>38.805674542896661</c:v>
                </c:pt>
                <c:pt idx="4">
                  <c:v>88.824515479309738</c:v>
                </c:pt>
                <c:pt idx="5">
                  <c:v>109.10596826485778</c:v>
                </c:pt>
                <c:pt idx="6">
                  <c:v>114.52372596122554</c:v>
                </c:pt>
                <c:pt idx="7">
                  <c:v>113.01963710612081</c:v>
                </c:pt>
                <c:pt idx="8">
                  <c:v>105.05566127566011</c:v>
                </c:pt>
                <c:pt idx="9">
                  <c:v>100.14007825998117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88-45A4-A345-0EC7E0CB3B21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91.398999999999887</c:v>
                </c:pt>
                <c:pt idx="2">
                  <c:v>87.095666653970056</c:v>
                </c:pt>
                <c:pt idx="3">
                  <c:v>116.0035535620006</c:v>
                </c:pt>
                <c:pt idx="4">
                  <c:v>128.06121381467619</c:v>
                </c:pt>
                <c:pt idx="5">
                  <c:v>144.28722268696711</c:v>
                </c:pt>
                <c:pt idx="6">
                  <c:v>164.08265217832854</c:v>
                </c:pt>
                <c:pt idx="7">
                  <c:v>179.0459868550717</c:v>
                </c:pt>
                <c:pt idx="8">
                  <c:v>194.65679274691891</c:v>
                </c:pt>
                <c:pt idx="9">
                  <c:v>200.90531555437798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688-45A4-A345-0EC7E0CB3B21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40.951000000000107</c:v>
                </c:pt>
                <c:pt idx="2">
                  <c:v>57.796622197965746</c:v>
                </c:pt>
                <c:pt idx="3">
                  <c:v>130.64163575072152</c:v>
                </c:pt>
                <c:pt idx="4">
                  <c:v>216.65621744117468</c:v>
                </c:pt>
                <c:pt idx="5">
                  <c:v>276.01287835393015</c:v>
                </c:pt>
                <c:pt idx="6">
                  <c:v>311.6111761202547</c:v>
                </c:pt>
                <c:pt idx="7">
                  <c:v>333.5586701047356</c:v>
                </c:pt>
                <c:pt idx="8">
                  <c:v>391.97635004896983</c:v>
                </c:pt>
                <c:pt idx="9">
                  <c:v>394.37752361715758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688-45A4-A345-0EC7E0CB3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1663.0420000000001</c:v>
                </c:pt>
                <c:pt idx="1">
                  <c:v>1669.616</c:v>
                </c:pt>
                <c:pt idx="2">
                  <c:v>1659.0138563542966</c:v>
                </c:pt>
                <c:pt idx="3">
                  <c:v>1745.5253774360431</c:v>
                </c:pt>
                <c:pt idx="4">
                  <c:v>1924.7686143941169</c:v>
                </c:pt>
                <c:pt idx="5">
                  <c:v>1956.2005165810754</c:v>
                </c:pt>
                <c:pt idx="6">
                  <c:v>1973.0223452165096</c:v>
                </c:pt>
                <c:pt idx="7">
                  <c:v>1931.6532398753525</c:v>
                </c:pt>
                <c:pt idx="8">
                  <c:v>1950.4327279425422</c:v>
                </c:pt>
                <c:pt idx="9">
                  <c:v>1866.1644871569595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688-45A4-A345-0EC7E0CB3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3602.3179999999998</c:v>
                </c:pt>
                <c:pt idx="1">
                  <c:v>3586.8747037095559</c:v>
                </c:pt>
                <c:pt idx="2">
                  <c:v>3720.8585714136088</c:v>
                </c:pt>
                <c:pt idx="3">
                  <c:v>3534.614157961842</c:v>
                </c:pt>
                <c:pt idx="4">
                  <c:v>3597.9983755092076</c:v>
                </c:pt>
                <c:pt idx="5">
                  <c:v>3355.5419940640486</c:v>
                </c:pt>
                <c:pt idx="6">
                  <c:v>3141.6952434553809</c:v>
                </c:pt>
                <c:pt idx="7">
                  <c:v>2984.4050173586393</c:v>
                </c:pt>
                <c:pt idx="8">
                  <c:v>3063.0047824250037</c:v>
                </c:pt>
                <c:pt idx="9">
                  <c:v>2858.185992414873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140-44FC-846F-0B05DEA29107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1.27</c:v>
                </c:pt>
                <c:pt idx="1">
                  <c:v>12.216296290444038</c:v>
                </c:pt>
                <c:pt idx="2">
                  <c:v>18.483695214883312</c:v>
                </c:pt>
                <c:pt idx="3">
                  <c:v>219.32436380719648</c:v>
                </c:pt>
                <c:pt idx="4">
                  <c:v>534.24371193710022</c:v>
                </c:pt>
                <c:pt idx="5">
                  <c:v>660.39212476410137</c:v>
                </c:pt>
                <c:pt idx="6">
                  <c:v>701.84658290938592</c:v>
                </c:pt>
                <c:pt idx="7">
                  <c:v>664.79412807050949</c:v>
                </c:pt>
                <c:pt idx="8">
                  <c:v>605.76596921628789</c:v>
                </c:pt>
                <c:pt idx="9">
                  <c:v>554.94916104583388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140-44FC-846F-0B05DEA29107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88.053000000000338</c:v>
                </c:pt>
                <c:pt idx="2">
                  <c:v>84.209082424577815</c:v>
                </c:pt>
                <c:pt idx="3">
                  <c:v>88.671668831654884</c:v>
                </c:pt>
                <c:pt idx="4">
                  <c:v>85.749875410317429</c:v>
                </c:pt>
                <c:pt idx="5">
                  <c:v>89.741661974837285</c:v>
                </c:pt>
                <c:pt idx="6">
                  <c:v>109.8597341652478</c:v>
                </c:pt>
                <c:pt idx="7">
                  <c:v>133.58406599609094</c:v>
                </c:pt>
                <c:pt idx="8">
                  <c:v>161.61912379640222</c:v>
                </c:pt>
                <c:pt idx="9">
                  <c:v>188.82622599640928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140-44FC-846F-0B05DEA29107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131.05799999999965</c:v>
                </c:pt>
                <c:pt idx="2">
                  <c:v>183.23812646682606</c:v>
                </c:pt>
                <c:pt idx="3">
                  <c:v>303.23778136296153</c:v>
                </c:pt>
                <c:pt idx="4">
                  <c:v>364.46468663576758</c:v>
                </c:pt>
                <c:pt idx="5">
                  <c:v>384.94426184889403</c:v>
                </c:pt>
                <c:pt idx="6">
                  <c:v>417.72434817899665</c:v>
                </c:pt>
                <c:pt idx="7">
                  <c:v>507.87803652171499</c:v>
                </c:pt>
                <c:pt idx="8">
                  <c:v>553.47266094156521</c:v>
                </c:pt>
                <c:pt idx="9">
                  <c:v>580.55734875294445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140-44FC-846F-0B05DEA291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F3817B4-B24E-4DE4-8A8F-5A2AFD547C8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140-44FC-846F-0B05DEA2910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86EEC50-CEFB-4617-BE5E-B81C77CD453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140-44FC-846F-0B05DEA2910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B643682-49E1-4FD4-A079-47E253C9B59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140-44FC-846F-0B05DEA2910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CB4BAFF-B701-4457-B95B-5E17E6DEB44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140-44FC-846F-0B05DEA2910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C868063-C5A5-4113-BB7A-B9489D0CA93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140-44FC-846F-0B05DEA2910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8DDAF91-B3AD-4E54-8470-74BF6EACF58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140-44FC-846F-0B05DEA2910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8DF18D2-8678-493A-BE49-0ADD33B2206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140-44FC-846F-0B05DEA2910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BF8629F-DC8B-4DF1-9560-E9A317DA6F0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140-44FC-846F-0B05DEA2910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3C38FB0-02C4-4FFB-86CC-B311A4BA640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1140-44FC-846F-0B05DEA2910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49B9D63-A544-4679-83FE-6BE7B2011D0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1140-44FC-846F-0B05DEA29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3843.2950000000001</c:v>
                </c:pt>
                <c:pt idx="1">
                  <c:v>3818.201</c:v>
                </c:pt>
                <c:pt idx="2">
                  <c:v>4006.7894755198963</c:v>
                </c:pt>
                <c:pt idx="3">
                  <c:v>4145.8479719636543</c:v>
                </c:pt>
                <c:pt idx="4">
                  <c:v>4582.4566494923929</c:v>
                </c:pt>
                <c:pt idx="5">
                  <c:v>4490.6200426518808</c:v>
                </c:pt>
                <c:pt idx="6">
                  <c:v>4371.1259087090111</c:v>
                </c:pt>
                <c:pt idx="7">
                  <c:v>4290.661247946955</c:v>
                </c:pt>
                <c:pt idx="8">
                  <c:v>4383.8625363792598</c:v>
                </c:pt>
                <c:pt idx="9">
                  <c:v>4182.5187282100605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Datos!$C$41:$L$41</c15:f>
                <c15:dlblRangeCache>
                  <c:ptCount val="10"/>
                  <c:pt idx="0">
                    <c:v> 3.84 B </c:v>
                  </c:pt>
                  <c:pt idx="1">
                    <c:v> 3.82 B </c:v>
                  </c:pt>
                  <c:pt idx="2">
                    <c:v> 4.01 B </c:v>
                  </c:pt>
                  <c:pt idx="3">
                    <c:v> 4.15 B </c:v>
                  </c:pt>
                  <c:pt idx="4">
                    <c:v> 4.58 B </c:v>
                  </c:pt>
                  <c:pt idx="5">
                    <c:v> 4.49 B </c:v>
                  </c:pt>
                  <c:pt idx="6">
                    <c:v> 4.37 B </c:v>
                  </c:pt>
                  <c:pt idx="7">
                    <c:v> 4.29 B </c:v>
                  </c:pt>
                  <c:pt idx="8">
                    <c:v> 4.38 B </c:v>
                  </c:pt>
                  <c:pt idx="9">
                    <c:v> 4.18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1140-44FC-846F-0B05DEA291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1545.0650000000001</c:v>
                </c:pt>
                <c:pt idx="1">
                  <c:v>1528.7146170527183</c:v>
                </c:pt>
                <c:pt idx="2">
                  <c:v>1507.8612491579515</c:v>
                </c:pt>
                <c:pt idx="3">
                  <c:v>1460.0745135804243</c:v>
                </c:pt>
                <c:pt idx="4">
                  <c:v>1491.2266676589563</c:v>
                </c:pt>
                <c:pt idx="5">
                  <c:v>1426.7944472753202</c:v>
                </c:pt>
                <c:pt idx="6">
                  <c:v>1382.8047909567008</c:v>
                </c:pt>
                <c:pt idx="7">
                  <c:v>1306.0289458094242</c:v>
                </c:pt>
                <c:pt idx="8">
                  <c:v>1258.7439238709933</c:v>
                </c:pt>
                <c:pt idx="9">
                  <c:v>1170.7415697254428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9-4B69-9E03-0F30FCB715C0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0.36</c:v>
                </c:pt>
                <c:pt idx="1">
                  <c:v>8.5503829472817703</c:v>
                </c:pt>
                <c:pt idx="2">
                  <c:v>6.2603183444093009</c:v>
                </c:pt>
                <c:pt idx="3">
                  <c:v>38.805674542896661</c:v>
                </c:pt>
                <c:pt idx="4">
                  <c:v>88.824515479309738</c:v>
                </c:pt>
                <c:pt idx="5">
                  <c:v>109.10596826485778</c:v>
                </c:pt>
                <c:pt idx="6">
                  <c:v>114.52372596122554</c:v>
                </c:pt>
                <c:pt idx="7">
                  <c:v>113.01963710612081</c:v>
                </c:pt>
                <c:pt idx="8">
                  <c:v>105.05566127566011</c:v>
                </c:pt>
                <c:pt idx="9">
                  <c:v>100.14007825998117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09-4B69-9E03-0F30FCB715C0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91.398999999999887</c:v>
                </c:pt>
                <c:pt idx="2">
                  <c:v>87.095666653970056</c:v>
                </c:pt>
                <c:pt idx="3">
                  <c:v>116.0035535620006</c:v>
                </c:pt>
                <c:pt idx="4">
                  <c:v>128.06121381467619</c:v>
                </c:pt>
                <c:pt idx="5">
                  <c:v>144.28722268696711</c:v>
                </c:pt>
                <c:pt idx="6">
                  <c:v>164.08265217832854</c:v>
                </c:pt>
                <c:pt idx="7">
                  <c:v>179.0459868550717</c:v>
                </c:pt>
                <c:pt idx="8">
                  <c:v>194.65679274691891</c:v>
                </c:pt>
                <c:pt idx="9">
                  <c:v>200.90531555437798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09-4B69-9E03-0F30FCB715C0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40.951000000000107</c:v>
                </c:pt>
                <c:pt idx="2">
                  <c:v>57.796622197965746</c:v>
                </c:pt>
                <c:pt idx="3">
                  <c:v>130.64163575072152</c:v>
                </c:pt>
                <c:pt idx="4">
                  <c:v>216.65621744117468</c:v>
                </c:pt>
                <c:pt idx="5">
                  <c:v>276.01287835393015</c:v>
                </c:pt>
                <c:pt idx="6">
                  <c:v>311.6111761202547</c:v>
                </c:pt>
                <c:pt idx="7">
                  <c:v>333.5586701047356</c:v>
                </c:pt>
                <c:pt idx="8">
                  <c:v>391.97635004896983</c:v>
                </c:pt>
                <c:pt idx="9">
                  <c:v>394.37752361715758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09-4B69-9E03-0F30FCB715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164425A-84F1-4B38-B1D8-924C87B7A99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B09-4B69-9E03-0F30FCB715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59370DA-E627-4C20-8357-340E1C0B073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B09-4B69-9E03-0F30FCB715C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40B8799-DA6E-4F45-B236-7EE4588E972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B09-4B69-9E03-0F30FCB715C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37369C0-214C-4827-80B0-7BBA59242DD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B09-4B69-9E03-0F30FCB715C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A08F408-3561-463B-A35C-1DE2E7619E7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B09-4B69-9E03-0F30FCB715C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F7D822C-3AE0-42CC-94E7-4F6FB2A9B06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B09-4B69-9E03-0F30FCB715C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46E7DCE-84A0-4C19-A8F6-7C1DCFD89EB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B09-4B69-9E03-0F30FCB715C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9D454EB-E734-41A3-90C2-6C4B20ACBD2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B09-4B69-9E03-0F30FCB715C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BF1B663-12F7-4BD2-B764-B266187999C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B09-4B69-9E03-0F30FCB715C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6B52E9E-2EEA-4D10-83CB-8F895050ACB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B09-4B69-9E03-0F30FCB715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1663.0420000000001</c:v>
                </c:pt>
                <c:pt idx="1">
                  <c:v>1669.616</c:v>
                </c:pt>
                <c:pt idx="2">
                  <c:v>1659.0138563542966</c:v>
                </c:pt>
                <c:pt idx="3">
                  <c:v>1745.5253774360431</c:v>
                </c:pt>
                <c:pt idx="4">
                  <c:v>1924.7686143941169</c:v>
                </c:pt>
                <c:pt idx="5">
                  <c:v>1956.2005165810754</c:v>
                </c:pt>
                <c:pt idx="6">
                  <c:v>1973.0223452165096</c:v>
                </c:pt>
                <c:pt idx="7">
                  <c:v>1931.6532398753525</c:v>
                </c:pt>
                <c:pt idx="8">
                  <c:v>1950.4327279425422</c:v>
                </c:pt>
                <c:pt idx="9">
                  <c:v>1866.1644871569595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Datos!$C$19:$L$19</c15:f>
                <c15:dlblRangeCache>
                  <c:ptCount val="10"/>
                  <c:pt idx="0">
                    <c:v> 1.66 M </c:v>
                  </c:pt>
                  <c:pt idx="1">
                    <c:v> 1.67 M </c:v>
                  </c:pt>
                  <c:pt idx="2">
                    <c:v> 1.66 M </c:v>
                  </c:pt>
                  <c:pt idx="3">
                    <c:v> 1.75 M </c:v>
                  </c:pt>
                  <c:pt idx="4">
                    <c:v> 1.92 M </c:v>
                  </c:pt>
                  <c:pt idx="5">
                    <c:v> 1.96 M </c:v>
                  </c:pt>
                  <c:pt idx="6">
                    <c:v> 1.97 M </c:v>
                  </c:pt>
                  <c:pt idx="7">
                    <c:v> 1.93 M </c:v>
                  </c:pt>
                  <c:pt idx="8">
                    <c:v> 1.95 M </c:v>
                  </c:pt>
                  <c:pt idx="9">
                    <c:v> 1.87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EB09-4B69-9E03-0F30FCB715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1545.0650000000001</c:v>
                </c:pt>
                <c:pt idx="1">
                  <c:v>1528.7146170527183</c:v>
                </c:pt>
                <c:pt idx="2">
                  <c:v>1485.4344271000764</c:v>
                </c:pt>
                <c:pt idx="3">
                  <c:v>1439.9409227746548</c:v>
                </c:pt>
                <c:pt idx="4">
                  <c:v>1472.8339141810945</c:v>
                </c:pt>
                <c:pt idx="5">
                  <c:v>1410.1781550264168</c:v>
                </c:pt>
                <c:pt idx="6">
                  <c:v>1367.5434400773293</c:v>
                </c:pt>
                <c:pt idx="7">
                  <c:v>1292.1597921817813</c:v>
                </c:pt>
                <c:pt idx="8">
                  <c:v>1246.4498627422777</c:v>
                </c:pt>
                <c:pt idx="9">
                  <c:v>1160.485110208022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5-41FE-9D29-633EDDBD30BE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0.36</c:v>
                </c:pt>
                <c:pt idx="1">
                  <c:v>8.5503829472817703</c:v>
                </c:pt>
                <c:pt idx="2">
                  <c:v>6.2603183444093009</c:v>
                </c:pt>
                <c:pt idx="3">
                  <c:v>38.805674542896661</c:v>
                </c:pt>
                <c:pt idx="4">
                  <c:v>88.824515479309753</c:v>
                </c:pt>
                <c:pt idx="5">
                  <c:v>109.10596826485779</c:v>
                </c:pt>
                <c:pt idx="6">
                  <c:v>114.52372596122552</c:v>
                </c:pt>
                <c:pt idx="7">
                  <c:v>113.01963710612081</c:v>
                </c:pt>
                <c:pt idx="8">
                  <c:v>105.05566127566009</c:v>
                </c:pt>
                <c:pt idx="9">
                  <c:v>100.14007825998115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A5-41FE-9D29-633EDDBD30BE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91.398999999999887</c:v>
                </c:pt>
                <c:pt idx="2">
                  <c:v>87.095666653970056</c:v>
                </c:pt>
                <c:pt idx="3">
                  <c:v>98.591265130143057</c:v>
                </c:pt>
                <c:pt idx="4">
                  <c:v>128.06121381467619</c:v>
                </c:pt>
                <c:pt idx="5">
                  <c:v>144.28722268696711</c:v>
                </c:pt>
                <c:pt idx="6">
                  <c:v>164.08265217832854</c:v>
                </c:pt>
                <c:pt idx="7">
                  <c:v>179.0459868550717</c:v>
                </c:pt>
                <c:pt idx="8">
                  <c:v>194.65679274691891</c:v>
                </c:pt>
                <c:pt idx="9">
                  <c:v>200.90531555437798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A5-41FE-9D29-633EDDBD30BE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40.951000000000107</c:v>
                </c:pt>
                <c:pt idx="2">
                  <c:v>46.327628762065132</c:v>
                </c:pt>
                <c:pt idx="3">
                  <c:v>86.244913883330113</c:v>
                </c:pt>
                <c:pt idx="4">
                  <c:v>162.49006718177006</c:v>
                </c:pt>
                <c:pt idx="5">
                  <c:v>218.27599854248706</c:v>
                </c:pt>
                <c:pt idx="6">
                  <c:v>256.15694111598469</c:v>
                </c:pt>
                <c:pt idx="7">
                  <c:v>281.82820972357479</c:v>
                </c:pt>
                <c:pt idx="8">
                  <c:v>331.29954561840231</c:v>
                </c:pt>
                <c:pt idx="9">
                  <c:v>337.0213670816463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A5-41FE-9D29-633EDDBD30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B0A5476-A681-4A83-A751-FAB2BE81F71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6A5-41FE-9D29-633EDDBD30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0466A00-62BA-4EBB-89C8-FA9973909E8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6A5-41FE-9D29-633EDDBD30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8625B4B-45D5-47CF-9DE2-39E6D18230D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6A5-41FE-9D29-633EDDBD30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CDCA8BD-26EE-4EE7-8A40-DD2D9918FF1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6A5-41FE-9D29-633EDDBD30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439B58B-E7A2-4633-9BD4-EA1C128DAC2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6A5-41FE-9D29-633EDDBD30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C21A81B-2BB9-4A54-904E-A18C7505E08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6A5-41FE-9D29-633EDDBD30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282C3A7-8998-4B86-959B-EB58C095E78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6A5-41FE-9D29-633EDDBD30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99A8CA8-317A-4E7D-8ACF-3D8471943B7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6A5-41FE-9D29-633EDDBD30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03C827C-2849-40EF-A242-0D98686BCB8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6A5-41FE-9D29-633EDDBD30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C86AC19-5EF0-406F-A26F-894724A951C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6A5-41FE-9D29-633EDDBD30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1663.0420000000001</c:v>
                </c:pt>
                <c:pt idx="1">
                  <c:v>1669.616</c:v>
                </c:pt>
                <c:pt idx="2">
                  <c:v>1625.118040860521</c:v>
                </c:pt>
                <c:pt idx="3">
                  <c:v>1663.5827763310247</c:v>
                </c:pt>
                <c:pt idx="4">
                  <c:v>1852.2097106568503</c:v>
                </c:pt>
                <c:pt idx="5">
                  <c:v>1881.8473445207289</c:v>
                </c:pt>
                <c:pt idx="6">
                  <c:v>1902.3067593328678</c:v>
                </c:pt>
                <c:pt idx="7">
                  <c:v>1866.0536258665488</c:v>
                </c:pt>
                <c:pt idx="8">
                  <c:v>1877.4618623832589</c:v>
                </c:pt>
                <c:pt idx="9">
                  <c:v>1798.5518711040274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Datos!$C$27:$L$27</c15:f>
                <c15:dlblRangeCache>
                  <c:ptCount val="10"/>
                  <c:pt idx="0">
                    <c:v> 1.66 M </c:v>
                  </c:pt>
                  <c:pt idx="1">
                    <c:v> 1.67 M </c:v>
                  </c:pt>
                  <c:pt idx="2">
                    <c:v> 1.63 M </c:v>
                  </c:pt>
                  <c:pt idx="3">
                    <c:v> 1.66 M </c:v>
                  </c:pt>
                  <c:pt idx="4">
                    <c:v> 1.85 M </c:v>
                  </c:pt>
                  <c:pt idx="5">
                    <c:v> 1.88 M </c:v>
                  </c:pt>
                  <c:pt idx="6">
                    <c:v> 1.9 M </c:v>
                  </c:pt>
                  <c:pt idx="7">
                    <c:v> 1.87 M </c:v>
                  </c:pt>
                  <c:pt idx="8">
                    <c:v> 1.88 M </c:v>
                  </c:pt>
                  <c:pt idx="9">
                    <c:v> 1.8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26A5-41FE-9D29-633EDDBD30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3602.3179999999998</c:v>
                </c:pt>
                <c:pt idx="1">
                  <c:v>3586.8747037095559</c:v>
                </c:pt>
                <c:pt idx="2">
                  <c:v>3622.7563452501158</c:v>
                </c:pt>
                <c:pt idx="3">
                  <c:v>3417.7207545477768</c:v>
                </c:pt>
                <c:pt idx="4">
                  <c:v>3497.6787953006533</c:v>
                </c:pt>
                <c:pt idx="5">
                  <c:v>3293.5202022252533</c:v>
                </c:pt>
                <c:pt idx="6">
                  <c:v>3106.4837864903807</c:v>
                </c:pt>
                <c:pt idx="7">
                  <c:v>2957.9716709264612</c:v>
                </c:pt>
                <c:pt idx="8">
                  <c:v>3035.7956530668093</c:v>
                </c:pt>
                <c:pt idx="9">
                  <c:v>2836.1508094566589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F28-4620-9E17-6063E2353C18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1.27</c:v>
                </c:pt>
                <c:pt idx="1">
                  <c:v>12.216296290444038</c:v>
                </c:pt>
                <c:pt idx="2">
                  <c:v>10.533993823338713</c:v>
                </c:pt>
                <c:pt idx="3">
                  <c:v>87.728486477030529</c:v>
                </c:pt>
                <c:pt idx="4">
                  <c:v>223.15985196119431</c:v>
                </c:pt>
                <c:pt idx="5">
                  <c:v>252.22976345550538</c:v>
                </c:pt>
                <c:pt idx="6">
                  <c:v>264.95518563743406</c:v>
                </c:pt>
                <c:pt idx="7">
                  <c:v>265.28969053042488</c:v>
                </c:pt>
                <c:pt idx="8">
                  <c:v>251.71212327898633</c:v>
                </c:pt>
                <c:pt idx="9">
                  <c:v>238.8566278724158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F28-4620-9E17-6063E2353C18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88.053000000000338</c:v>
                </c:pt>
                <c:pt idx="2">
                  <c:v>84.209082424577815</c:v>
                </c:pt>
                <c:pt idx="3">
                  <c:v>88.671668831654884</c:v>
                </c:pt>
                <c:pt idx="4">
                  <c:v>85.749875410317429</c:v>
                </c:pt>
                <c:pt idx="5">
                  <c:v>89.741661974837285</c:v>
                </c:pt>
                <c:pt idx="6">
                  <c:v>106.38316451434693</c:v>
                </c:pt>
                <c:pt idx="7">
                  <c:v>118.64846670579971</c:v>
                </c:pt>
                <c:pt idx="8">
                  <c:v>129.56916998296884</c:v>
                </c:pt>
                <c:pt idx="9">
                  <c:v>136.85903754351253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F28-4620-9E17-6063E2353C18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131.05799999999965</c:v>
                </c:pt>
                <c:pt idx="2">
                  <c:v>183.23812646682606</c:v>
                </c:pt>
                <c:pt idx="3">
                  <c:v>303.23778136296153</c:v>
                </c:pt>
                <c:pt idx="4">
                  <c:v>364.46468663576758</c:v>
                </c:pt>
                <c:pt idx="5">
                  <c:v>384.94426184889403</c:v>
                </c:pt>
                <c:pt idx="6">
                  <c:v>393.93756882525577</c:v>
                </c:pt>
                <c:pt idx="7">
                  <c:v>466.6270461326738</c:v>
                </c:pt>
                <c:pt idx="8">
                  <c:v>473.8457458291565</c:v>
                </c:pt>
                <c:pt idx="9">
                  <c:v>474.87342429972171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F28-4620-9E17-6063E2353C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125B2BB-6CD3-4E89-8A58-D6C84943D2F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F28-4620-9E17-6063E2353C1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D6B52E8-D622-4671-891A-334D934F046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F28-4620-9E17-6063E2353C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787389E-DB79-4ED8-A53F-5AA0DF22BD1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F28-4620-9E17-6063E2353C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0E2CB18-6E37-44A2-87E2-FC46AD15C4B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F28-4620-9E17-6063E2353C1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CCCDA70-F716-4BED-A71A-26574D093DA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F28-4620-9E17-6063E2353C1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3C3F1E8-59A5-4D5F-A67F-81E692FC947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CF28-4620-9E17-6063E2353C1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47B65F3-E30A-4121-898C-7FFE57F7C1A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F28-4620-9E17-6063E2353C1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E556F4E-C911-46EF-A4DE-E94ABA9CF42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CF28-4620-9E17-6063E2353C1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39BD915-87E3-4FEB-8B26-17AD46C27CA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CF28-4620-9E17-6063E2353C1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106E097-5180-428B-B971-B33089A2504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CF28-4620-9E17-6063E2353C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3843.2950000000001</c:v>
                </c:pt>
                <c:pt idx="1">
                  <c:v>3818.201</c:v>
                </c:pt>
                <c:pt idx="2">
                  <c:v>3900.737547964859</c:v>
                </c:pt>
                <c:pt idx="3">
                  <c:v>3897.3586912194237</c:v>
                </c:pt>
                <c:pt idx="4">
                  <c:v>4171.0532093079319</c:v>
                </c:pt>
                <c:pt idx="5">
                  <c:v>4020.4358895044907</c:v>
                </c:pt>
                <c:pt idx="6">
                  <c:v>3871.759705467417</c:v>
                </c:pt>
                <c:pt idx="7">
                  <c:v>3808.5368742953601</c:v>
                </c:pt>
                <c:pt idx="8">
                  <c:v>3890.9226921579211</c:v>
                </c:pt>
                <c:pt idx="9">
                  <c:v>3686.7398991723076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Datos!$C$49:$L$49</c15:f>
                <c15:dlblRangeCache>
                  <c:ptCount val="10"/>
                  <c:pt idx="0">
                    <c:v> 3.84 B </c:v>
                  </c:pt>
                  <c:pt idx="1">
                    <c:v> 3.82 B </c:v>
                  </c:pt>
                  <c:pt idx="2">
                    <c:v> 3.9 B </c:v>
                  </c:pt>
                  <c:pt idx="3">
                    <c:v> 3.9 B </c:v>
                  </c:pt>
                  <c:pt idx="4">
                    <c:v> 4.17 B </c:v>
                  </c:pt>
                  <c:pt idx="5">
                    <c:v> 4.02 B </c:v>
                  </c:pt>
                  <c:pt idx="6">
                    <c:v> 3.87 B </c:v>
                  </c:pt>
                  <c:pt idx="7">
                    <c:v> 3.81 B </c:v>
                  </c:pt>
                  <c:pt idx="8">
                    <c:v> 3.89 B </c:v>
                  </c:pt>
                  <c:pt idx="9">
                    <c:v> 3.69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CF28-4620-9E17-6063E2353C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3602.3179999999998</c:v>
                </c:pt>
                <c:pt idx="1">
                  <c:v>3586.8747037095559</c:v>
                </c:pt>
                <c:pt idx="2">
                  <c:v>3516.3664142090961</c:v>
                </c:pt>
                <c:pt idx="3">
                  <c:v>3268.6551270572236</c:v>
                </c:pt>
                <c:pt idx="4">
                  <c:v>3255.9158964844355</c:v>
                </c:pt>
                <c:pt idx="5">
                  <c:v>3001.0557235215488</c:v>
                </c:pt>
                <c:pt idx="6">
                  <c:v>2779.050598232227</c:v>
                </c:pt>
                <c:pt idx="7">
                  <c:v>2590.2915672921322</c:v>
                </c:pt>
                <c:pt idx="8">
                  <c:v>2604.8703573152425</c:v>
                </c:pt>
                <c:pt idx="9">
                  <c:v>2394.9991576650214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A97-4D10-948C-6262C1D88B44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1.27</c:v>
                </c:pt>
                <c:pt idx="1">
                  <c:v>12.216296290444038</c:v>
                </c:pt>
                <c:pt idx="2">
                  <c:v>10.533993823338713</c:v>
                </c:pt>
                <c:pt idx="3">
                  <c:v>87.728486477030515</c:v>
                </c:pt>
                <c:pt idx="4">
                  <c:v>223.15985196119433</c:v>
                </c:pt>
                <c:pt idx="5">
                  <c:v>252.22976345550535</c:v>
                </c:pt>
                <c:pt idx="6">
                  <c:v>264.95518563743411</c:v>
                </c:pt>
                <c:pt idx="7">
                  <c:v>265.28969053042493</c:v>
                </c:pt>
                <c:pt idx="8">
                  <c:v>251.71212327898633</c:v>
                </c:pt>
                <c:pt idx="9">
                  <c:v>238.85662787241574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A97-4D10-948C-6262C1D88B44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88.053000000000338</c:v>
                </c:pt>
                <c:pt idx="2">
                  <c:v>84.209082424577787</c:v>
                </c:pt>
                <c:pt idx="3">
                  <c:v>84.924452573611177</c:v>
                </c:pt>
                <c:pt idx="4">
                  <c:v>85.749875410317429</c:v>
                </c:pt>
                <c:pt idx="5">
                  <c:v>89.741661974837285</c:v>
                </c:pt>
                <c:pt idx="6">
                  <c:v>106.38316451434693</c:v>
                </c:pt>
                <c:pt idx="7">
                  <c:v>118.64846670579971</c:v>
                </c:pt>
                <c:pt idx="8">
                  <c:v>129.56916998296884</c:v>
                </c:pt>
                <c:pt idx="9">
                  <c:v>136.85903754351253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97-4D10-948C-6262C1D88B44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131.05799999999965</c:v>
                </c:pt>
                <c:pt idx="2">
                  <c:v>169.05831448185629</c:v>
                </c:pt>
                <c:pt idx="3">
                  <c:v>239.54095409562183</c:v>
                </c:pt>
                <c:pt idx="4">
                  <c:v>305.71403471140229</c:v>
                </c:pt>
                <c:pt idx="5">
                  <c:v>330.98823370309242</c:v>
                </c:pt>
                <c:pt idx="6">
                  <c:v>348.12358229010226</c:v>
                </c:pt>
                <c:pt idx="7">
                  <c:v>411.09915943519024</c:v>
                </c:pt>
                <c:pt idx="8">
                  <c:v>421.24114059409231</c:v>
                </c:pt>
                <c:pt idx="9">
                  <c:v>424.01315327451698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97-4D10-948C-6262C1D88B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B603B4C-94B1-40A4-809D-4CC554214C5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A97-4D10-948C-6262C1D88B4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20C428-36C7-4002-BFB4-30881A95750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A97-4D10-948C-6262C1D88B4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F834C03-835A-44B5-B3E1-9F5B5B35B97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A97-4D10-948C-6262C1D88B4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036DB27-0E4E-45FA-B80A-DEF28EF1A4C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A97-4D10-948C-6262C1D88B4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35A19E6-FF31-4CD7-86B8-01FF2020F92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4A97-4D10-948C-6262C1D88B4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58B9E52-C0F3-4773-8014-E118B4EA48A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A97-4D10-948C-6262C1D88B4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D8CA2BB-D217-4D97-B154-ADE4849474F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A97-4D10-948C-6262C1D88B4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E85F096-D786-491F-9EAE-3FEF8C8248F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A97-4D10-948C-6262C1D88B4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5442B1F-5ED7-4268-B6C8-53B13115719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A97-4D10-948C-6262C1D88B4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29C87C4-F44D-4A03-81C7-3F7E3F4291D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A97-4D10-948C-6262C1D88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3843.2950000000001</c:v>
                </c:pt>
                <c:pt idx="1">
                  <c:v>3818.201</c:v>
                </c:pt>
                <c:pt idx="2">
                  <c:v>3780.1678049388693</c:v>
                </c:pt>
                <c:pt idx="3">
                  <c:v>3680.8490202034873</c:v>
                </c:pt>
                <c:pt idx="4">
                  <c:v>3870.5396585673489</c:v>
                </c:pt>
                <c:pt idx="5">
                  <c:v>3674.015382654984</c:v>
                </c:pt>
                <c:pt idx="6">
                  <c:v>3498.5125306741097</c:v>
                </c:pt>
                <c:pt idx="7">
                  <c:v>3385.3288839635475</c:v>
                </c:pt>
                <c:pt idx="8">
                  <c:v>3407.3927911712904</c:v>
                </c:pt>
                <c:pt idx="9">
                  <c:v>3194.7279763554652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Datos!$C$57:$L$57</c15:f>
                <c15:dlblRangeCache>
                  <c:ptCount val="10"/>
                  <c:pt idx="0">
                    <c:v> 3.84 B </c:v>
                  </c:pt>
                  <c:pt idx="1">
                    <c:v> 3.82 B </c:v>
                  </c:pt>
                  <c:pt idx="2">
                    <c:v> 3.78 B </c:v>
                  </c:pt>
                  <c:pt idx="3">
                    <c:v> 3.68 B </c:v>
                  </c:pt>
                  <c:pt idx="4">
                    <c:v> 3.87 B </c:v>
                  </c:pt>
                  <c:pt idx="5">
                    <c:v> 3.67 B </c:v>
                  </c:pt>
                  <c:pt idx="6">
                    <c:v> 3.5 B </c:v>
                  </c:pt>
                  <c:pt idx="7">
                    <c:v> 3.39 B </c:v>
                  </c:pt>
                  <c:pt idx="8">
                    <c:v> 3.41 B </c:v>
                  </c:pt>
                  <c:pt idx="9">
                    <c:v> 3.19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4A97-4D10-948C-6262C1D88B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97.777000000000001</c:v>
                </c:pt>
                <c:pt idx="2">
                  <c:v>115.42797790220605</c:v>
                </c:pt>
                <c:pt idx="3">
                  <c:v>152.65644575638265</c:v>
                </c:pt>
                <c:pt idx="4">
                  <c:v>137.81417403181229</c:v>
                </c:pt>
                <c:pt idx="5">
                  <c:v>94.609847004341745</c:v>
                </c:pt>
                <c:pt idx="6">
                  <c:v>61.828891635170393</c:v>
                </c:pt>
                <c:pt idx="7">
                  <c:v>48.598359883444886</c:v>
                </c:pt>
                <c:pt idx="8">
                  <c:v>43.75870896628367</c:v>
                </c:pt>
                <c:pt idx="9">
                  <c:v>38.242905071666335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3DF-4AE4-82F2-55171B5B07C5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2.069701459034603</c:v>
                </c:pt>
                <c:pt idx="3">
                  <c:v>15.215287754377844</c:v>
                </c:pt>
                <c:pt idx="4">
                  <c:v>36.017646512842717</c:v>
                </c:pt>
                <c:pt idx="5">
                  <c:v>44.791932153214965</c:v>
                </c:pt>
                <c:pt idx="6">
                  <c:v>45.423915541079509</c:v>
                </c:pt>
                <c:pt idx="7">
                  <c:v>42.322382612471074</c:v>
                </c:pt>
                <c:pt idx="8">
                  <c:v>38.497375375044889</c:v>
                </c:pt>
                <c:pt idx="9">
                  <c:v>35.181036866505238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3DF-4AE4-82F2-55171B5B07C5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0.33700000000000002</c:v>
                </c:pt>
                <c:pt idx="1">
                  <c:v>0.20399999999999999</c:v>
                </c:pt>
                <c:pt idx="2">
                  <c:v>0.20112915139736556</c:v>
                </c:pt>
                <c:pt idx="3">
                  <c:v>0.1839105826285049</c:v>
                </c:pt>
                <c:pt idx="4">
                  <c:v>0.1463360999881477</c:v>
                </c:pt>
                <c:pt idx="5">
                  <c:v>0.10019276629218658</c:v>
                </c:pt>
                <c:pt idx="6">
                  <c:v>0.16626847313120585</c:v>
                </c:pt>
                <c:pt idx="7">
                  <c:v>0.64750126484228421</c:v>
                </c:pt>
                <c:pt idx="8">
                  <c:v>1.5620251899811894</c:v>
                </c:pt>
                <c:pt idx="9">
                  <c:v>2.2016855132757756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3DF-4AE4-82F2-55171B5B07C5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0.19700000000000001</c:v>
                </c:pt>
                <c:pt idx="2">
                  <c:v>0.36205477664901486</c:v>
                </c:pt>
                <c:pt idx="3">
                  <c:v>0.42751986925083074</c:v>
                </c:pt>
                <c:pt idx="4">
                  <c:v>0.73627391767993133</c:v>
                </c:pt>
                <c:pt idx="5">
                  <c:v>0.8140774973309538</c:v>
                </c:pt>
                <c:pt idx="6">
                  <c:v>2.6718374945128938</c:v>
                </c:pt>
                <c:pt idx="7">
                  <c:v>5.6575416033777426</c:v>
                </c:pt>
                <c:pt idx="8">
                  <c:v>8.6367915458016729</c:v>
                </c:pt>
                <c:pt idx="9">
                  <c:v>9.5062414849793466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3DF-4AE4-82F2-55171B5B07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118.06086328928703</c:v>
                </c:pt>
                <c:pt idx="3">
                  <c:v>168.48316396263979</c:v>
                </c:pt>
                <c:pt idx="4">
                  <c:v>174.71443056232292</c:v>
                </c:pt>
                <c:pt idx="5">
                  <c:v>140.31604942118</c:v>
                </c:pt>
                <c:pt idx="6">
                  <c:v>110.09091314389403</c:v>
                </c:pt>
                <c:pt idx="7">
                  <c:v>97.225785364135945</c:v>
                </c:pt>
                <c:pt idx="8">
                  <c:v>92.454901077111415</c:v>
                </c:pt>
                <c:pt idx="9">
                  <c:v>85.131868936426656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3DF-4AE4-82F2-55171B5B07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97.777000000000001</c:v>
                </c:pt>
                <c:pt idx="2">
                  <c:v>109.30265492960329</c:v>
                </c:pt>
                <c:pt idx="3">
                  <c:v>142.02965972487578</c:v>
                </c:pt>
                <c:pt idx="4">
                  <c:v>128.48528563592188</c:v>
                </c:pt>
                <c:pt idx="5">
                  <c:v>89.810234120461956</c:v>
                </c:pt>
                <c:pt idx="6">
                  <c:v>60.495363166677237</c:v>
                </c:pt>
                <c:pt idx="7">
                  <c:v>48.212628761527085</c:v>
                </c:pt>
                <c:pt idx="8">
                  <c:v>43.419551952585039</c:v>
                </c:pt>
                <c:pt idx="9">
                  <c:v>38.076426644070708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65-4D91-8B4B-EF63F4D54B06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1.5318635947596158</c:v>
                </c:pt>
                <c:pt idx="3">
                  <c:v>6.4757758908871397</c:v>
                </c:pt>
                <c:pt idx="4">
                  <c:v>12.484221071187735</c:v>
                </c:pt>
                <c:pt idx="5">
                  <c:v>13.865711441292758</c:v>
                </c:pt>
                <c:pt idx="6">
                  <c:v>14.441480910723662</c:v>
                </c:pt>
                <c:pt idx="7">
                  <c:v>14.518195919197501</c:v>
                </c:pt>
                <c:pt idx="8">
                  <c:v>14.062087510494878</c:v>
                </c:pt>
                <c:pt idx="9">
                  <c:v>13.564115905381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65-4D91-8B4B-EF63F4D54B06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0.33700000000000002</c:v>
                </c:pt>
                <c:pt idx="1">
                  <c:v>0.20399999999999999</c:v>
                </c:pt>
                <c:pt idx="2">
                  <c:v>0.20112915139736556</c:v>
                </c:pt>
                <c:pt idx="3">
                  <c:v>0.1839105826285049</c:v>
                </c:pt>
                <c:pt idx="4">
                  <c:v>0.1463360999881477</c:v>
                </c:pt>
                <c:pt idx="5">
                  <c:v>0.10019276629218658</c:v>
                </c:pt>
                <c:pt idx="6">
                  <c:v>0.10194002254228854</c:v>
                </c:pt>
                <c:pt idx="7">
                  <c:v>0.44013721600271888</c:v>
                </c:pt>
                <c:pt idx="8">
                  <c:v>0.97982730237626248</c:v>
                </c:pt>
                <c:pt idx="9">
                  <c:v>1.0565260971977635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65-4D91-8B4B-EF63F4D54B06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0.19700000000000001</c:v>
                </c:pt>
                <c:pt idx="2">
                  <c:v>0.36205477664901486</c:v>
                </c:pt>
                <c:pt idx="3">
                  <c:v>0.42751986925083074</c:v>
                </c:pt>
                <c:pt idx="4">
                  <c:v>0.73627391767993133</c:v>
                </c:pt>
                <c:pt idx="5">
                  <c:v>0.8140774973309538</c:v>
                </c:pt>
                <c:pt idx="6">
                  <c:v>1.1783856839229923</c:v>
                </c:pt>
                <c:pt idx="7">
                  <c:v>3.5333307553853306</c:v>
                </c:pt>
                <c:pt idx="8">
                  <c:v>4.8943229709216514</c:v>
                </c:pt>
                <c:pt idx="9">
                  <c:v>4.8575162490867063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65-4D91-8B4B-EF63F4D54B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765-4D91-8B4B-EF63F4D54B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97.777000000000001</c:v>
                </c:pt>
                <c:pt idx="2">
                  <c:v>103.17733195700058</c:v>
                </c:pt>
                <c:pt idx="3">
                  <c:v>131.40287369336895</c:v>
                </c:pt>
                <c:pt idx="4">
                  <c:v>119.15639724003152</c:v>
                </c:pt>
                <c:pt idx="5">
                  <c:v>85.010621236582168</c:v>
                </c:pt>
                <c:pt idx="6">
                  <c:v>59.161834698184087</c:v>
                </c:pt>
                <c:pt idx="7">
                  <c:v>47.826897639609271</c:v>
                </c:pt>
                <c:pt idx="8">
                  <c:v>43.080394938886428</c:v>
                </c:pt>
                <c:pt idx="9">
                  <c:v>37.90994821647508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E3-45AC-9331-677E2B62E8BA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1.5318635947596158</c:v>
                </c:pt>
                <c:pt idx="3">
                  <c:v>6.4757758908871406</c:v>
                </c:pt>
                <c:pt idx="4">
                  <c:v>12.484221071187731</c:v>
                </c:pt>
                <c:pt idx="5">
                  <c:v>13.865711441292762</c:v>
                </c:pt>
                <c:pt idx="6">
                  <c:v>14.441480910723667</c:v>
                </c:pt>
                <c:pt idx="7">
                  <c:v>14.518195919197495</c:v>
                </c:pt>
                <c:pt idx="8">
                  <c:v>14.062087510494873</c:v>
                </c:pt>
                <c:pt idx="9">
                  <c:v>13.564115905380998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E3-45AC-9331-677E2B62E8BA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0.33700000000000002</c:v>
                </c:pt>
                <c:pt idx="1">
                  <c:v>0.20399999999999999</c:v>
                </c:pt>
                <c:pt idx="2">
                  <c:v>0.20112915139736556</c:v>
                </c:pt>
                <c:pt idx="3">
                  <c:v>0.1839105826285049</c:v>
                </c:pt>
                <c:pt idx="4">
                  <c:v>0.1463360999881477</c:v>
                </c:pt>
                <c:pt idx="5">
                  <c:v>0.10019276629218658</c:v>
                </c:pt>
                <c:pt idx="6">
                  <c:v>0.10194002254228854</c:v>
                </c:pt>
                <c:pt idx="7">
                  <c:v>0.44013721600271888</c:v>
                </c:pt>
                <c:pt idx="8">
                  <c:v>0.97982730237626248</c:v>
                </c:pt>
                <c:pt idx="9">
                  <c:v>1.0565260971977635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E3-45AC-9331-677E2B62E8BA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0.19700000000000001</c:v>
                </c:pt>
                <c:pt idx="2">
                  <c:v>0.36205477664901481</c:v>
                </c:pt>
                <c:pt idx="3">
                  <c:v>0.42751986925083074</c:v>
                </c:pt>
                <c:pt idx="4">
                  <c:v>0.73627391767993111</c:v>
                </c:pt>
                <c:pt idx="5">
                  <c:v>0.81407749733095403</c:v>
                </c:pt>
                <c:pt idx="6">
                  <c:v>1.1783856839229918</c:v>
                </c:pt>
                <c:pt idx="7">
                  <c:v>3.5333307553853301</c:v>
                </c:pt>
                <c:pt idx="8">
                  <c:v>4.8943229709216514</c:v>
                </c:pt>
                <c:pt idx="9">
                  <c:v>4.8575162490867054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0E3-45AC-9331-677E2B62E8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105.27237947980656</c:v>
                </c:pt>
                <c:pt idx="3">
                  <c:v>138.4900800361354</c:v>
                </c:pt>
                <c:pt idx="4">
                  <c:v>132.52322832888728</c:v>
                </c:pt>
                <c:pt idx="5">
                  <c:v>99.790602941498065</c:v>
                </c:pt>
                <c:pt idx="6">
                  <c:v>74.883641315372998</c:v>
                </c:pt>
                <c:pt idx="7">
                  <c:v>66.318561530194799</c:v>
                </c:pt>
                <c:pt idx="8">
                  <c:v>63.01663272267924</c:v>
                </c:pt>
                <c:pt idx="9">
                  <c:v>57.38810646814057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0E3-45AC-9331-677E2B62E8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</c:rich>
      </c:tx>
      <c:layout>
        <c:manualLayout>
          <c:xMode val="edge"/>
          <c:yMode val="edge"/>
          <c:x val="0.33224314941780603"/>
          <c:y val="5.2413918021178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1.6885508199457764</c:v>
                </c:pt>
                <c:pt idx="3">
                  <c:v>1.8578987224640502</c:v>
                </c:pt>
                <c:pt idx="4">
                  <c:v>2.1081782435329357</c:v>
                </c:pt>
                <c:pt idx="5">
                  <c:v>2.2167261068918407</c:v>
                </c:pt>
                <c:pt idx="6">
                  <c:v>2.2625709950345749</c:v>
                </c:pt>
                <c:pt idx="7">
                  <c:v>2.2655836639233442</c:v>
                </c:pt>
                <c:pt idx="8">
                  <c:v>2.2562299102799059</c:v>
                </c:pt>
                <c:pt idx="9">
                  <c:v>2.1778169804335494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BF-4484-90F0-0467FD54F61A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9BF-4484-90F0-0467FD54F61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9BF-4484-90F0-0467FD54F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1.6885508199457764</c:v>
                </c:pt>
                <c:pt idx="3">
                  <c:v>1.8578987224640502</c:v>
                </c:pt>
                <c:pt idx="4">
                  <c:v>2.1081782435329357</c:v>
                </c:pt>
                <c:pt idx="5">
                  <c:v>2.2167261068918407</c:v>
                </c:pt>
                <c:pt idx="6">
                  <c:v>2.2625709950345749</c:v>
                </c:pt>
                <c:pt idx="7">
                  <c:v>2.2655836639233442</c:v>
                </c:pt>
                <c:pt idx="8">
                  <c:v>2.2562299102799059</c:v>
                </c:pt>
                <c:pt idx="9">
                  <c:v>2.1778169804335494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9BF-4484-90F0-0467FD54F61A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1.6590138563542967</c:v>
                </c:pt>
                <c:pt idx="3">
                  <c:v>1.7455253774360431</c:v>
                </c:pt>
                <c:pt idx="4">
                  <c:v>1.924768614394117</c:v>
                </c:pt>
                <c:pt idx="5">
                  <c:v>1.9562005165810754</c:v>
                </c:pt>
                <c:pt idx="6">
                  <c:v>1.9730223452165097</c:v>
                </c:pt>
                <c:pt idx="7">
                  <c:v>1.9316532398753525</c:v>
                </c:pt>
                <c:pt idx="8">
                  <c:v>1.9504327279425422</c:v>
                </c:pt>
                <c:pt idx="9">
                  <c:v>1.8661644871569594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9BF-4484-90F0-0467FD54F61A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BF-4484-90F0-0467FD54F61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BF-4484-90F0-0467FD54F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1.625118040860521</c:v>
                </c:pt>
                <c:pt idx="3">
                  <c:v>1.6635827763310247</c:v>
                </c:pt>
                <c:pt idx="4">
                  <c:v>1.8522097106568503</c:v>
                </c:pt>
                <c:pt idx="5">
                  <c:v>1.8818473445207289</c:v>
                </c:pt>
                <c:pt idx="6">
                  <c:v>1.9023067593328677</c:v>
                </c:pt>
                <c:pt idx="7">
                  <c:v>1.8660536258665488</c:v>
                </c:pt>
                <c:pt idx="8">
                  <c:v>1.8774618623832589</c:v>
                </c:pt>
                <c:pt idx="9">
                  <c:v>1.7985518711040274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9BF-4484-90F0-0467FD54F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702985414586018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</c:rich>
      </c:tx>
      <c:layout>
        <c:manualLayout>
          <c:xMode val="edge"/>
          <c:yMode val="edge"/>
          <c:x val="0.30878476202262556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4.0067894755198967</c:v>
                </c:pt>
                <c:pt idx="3">
                  <c:v>4.1458479719636543</c:v>
                </c:pt>
                <c:pt idx="4">
                  <c:v>4.5824566494923928</c:v>
                </c:pt>
                <c:pt idx="5">
                  <c:v>4.490620042651881</c:v>
                </c:pt>
                <c:pt idx="6">
                  <c:v>4.3711259087090113</c:v>
                </c:pt>
                <c:pt idx="7">
                  <c:v>4.2906612479469546</c:v>
                </c:pt>
                <c:pt idx="8">
                  <c:v>4.3838625363792598</c:v>
                </c:pt>
                <c:pt idx="9">
                  <c:v>4.1825187282100602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436-4BC5-9CCC-5E06069D9CDE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436-4BC5-9CCC-5E06069D9CD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436-4BC5-9CCC-5E06069D9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4.0067894755198967</c:v>
                </c:pt>
                <c:pt idx="3">
                  <c:v>4.1458479719636543</c:v>
                </c:pt>
                <c:pt idx="4">
                  <c:v>4.5824566494923928</c:v>
                </c:pt>
                <c:pt idx="5">
                  <c:v>4.490620042651881</c:v>
                </c:pt>
                <c:pt idx="6">
                  <c:v>4.3711259087090113</c:v>
                </c:pt>
                <c:pt idx="7">
                  <c:v>4.2906612479469546</c:v>
                </c:pt>
                <c:pt idx="8">
                  <c:v>4.3838625363792598</c:v>
                </c:pt>
                <c:pt idx="9">
                  <c:v>4.1825187282100602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D436-4BC5-9CCC-5E06069D9CDE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3.9007375479648592</c:v>
                </c:pt>
                <c:pt idx="3">
                  <c:v>3.8973586912194236</c:v>
                </c:pt>
                <c:pt idx="4">
                  <c:v>4.1710532093079316</c:v>
                </c:pt>
                <c:pt idx="5">
                  <c:v>4.0204358895044905</c:v>
                </c:pt>
                <c:pt idx="6">
                  <c:v>3.8717597054674169</c:v>
                </c:pt>
                <c:pt idx="7">
                  <c:v>3.8085368742953603</c:v>
                </c:pt>
                <c:pt idx="8">
                  <c:v>3.890922692157921</c:v>
                </c:pt>
                <c:pt idx="9">
                  <c:v>3.6867398991723075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D436-4BC5-9CCC-5E06069D9CDE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436-4BC5-9CCC-5E06069D9C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436-4BC5-9CCC-5E06069D9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3.7801678049388694</c:v>
                </c:pt>
                <c:pt idx="3">
                  <c:v>3.6808490202034871</c:v>
                </c:pt>
                <c:pt idx="4">
                  <c:v>3.8705396585673491</c:v>
                </c:pt>
                <c:pt idx="5">
                  <c:v>3.674015382654984</c:v>
                </c:pt>
                <c:pt idx="6">
                  <c:v>3.4985125306741098</c:v>
                </c:pt>
                <c:pt idx="7">
                  <c:v>3.3853288839635476</c:v>
                </c:pt>
                <c:pt idx="8">
                  <c:v>3.4073927911712905</c:v>
                </c:pt>
                <c:pt idx="9">
                  <c:v>3.1947279763554652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D436-4BC5-9CCC-5E06069D9C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 cubic feet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84960033580589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1545.0650000000001</c:v>
                </c:pt>
                <c:pt idx="1">
                  <c:v>1528.7146170527183</c:v>
                </c:pt>
                <c:pt idx="2">
                  <c:v>1485.4344271000764</c:v>
                </c:pt>
                <c:pt idx="3">
                  <c:v>1439.9409227746548</c:v>
                </c:pt>
                <c:pt idx="4">
                  <c:v>1472.8339141810945</c:v>
                </c:pt>
                <c:pt idx="5">
                  <c:v>1410.1781550264168</c:v>
                </c:pt>
                <c:pt idx="6">
                  <c:v>1367.5434400773293</c:v>
                </c:pt>
                <c:pt idx="7">
                  <c:v>1292.1597921817813</c:v>
                </c:pt>
                <c:pt idx="8">
                  <c:v>1246.4498627422777</c:v>
                </c:pt>
                <c:pt idx="9">
                  <c:v>1160.485110208022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E0-470D-834D-8108339A1F61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0.36</c:v>
                </c:pt>
                <c:pt idx="1">
                  <c:v>8.5503829472817703</c:v>
                </c:pt>
                <c:pt idx="2">
                  <c:v>6.2603183444093009</c:v>
                </c:pt>
                <c:pt idx="3">
                  <c:v>38.805674542896661</c:v>
                </c:pt>
                <c:pt idx="4">
                  <c:v>88.824515479309753</c:v>
                </c:pt>
                <c:pt idx="5">
                  <c:v>109.10596826485779</c:v>
                </c:pt>
                <c:pt idx="6">
                  <c:v>114.52372596122552</c:v>
                </c:pt>
                <c:pt idx="7">
                  <c:v>113.01963710612081</c:v>
                </c:pt>
                <c:pt idx="8">
                  <c:v>105.05566127566009</c:v>
                </c:pt>
                <c:pt idx="9">
                  <c:v>100.14007825998115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E0-470D-834D-8108339A1F61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91.398999999999887</c:v>
                </c:pt>
                <c:pt idx="2">
                  <c:v>87.095666653970056</c:v>
                </c:pt>
                <c:pt idx="3">
                  <c:v>98.591265130143057</c:v>
                </c:pt>
                <c:pt idx="4">
                  <c:v>128.06121381467619</c:v>
                </c:pt>
                <c:pt idx="5">
                  <c:v>144.28722268696711</c:v>
                </c:pt>
                <c:pt idx="6">
                  <c:v>164.08265217832854</c:v>
                </c:pt>
                <c:pt idx="7">
                  <c:v>179.0459868550717</c:v>
                </c:pt>
                <c:pt idx="8">
                  <c:v>194.65679274691891</c:v>
                </c:pt>
                <c:pt idx="9">
                  <c:v>200.90531555437798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9E0-470D-834D-8108339A1F61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40.951000000000107</c:v>
                </c:pt>
                <c:pt idx="2">
                  <c:v>46.327628762065132</c:v>
                </c:pt>
                <c:pt idx="3">
                  <c:v>86.244913883330113</c:v>
                </c:pt>
                <c:pt idx="4">
                  <c:v>162.49006718177006</c:v>
                </c:pt>
                <c:pt idx="5">
                  <c:v>218.27599854248706</c:v>
                </c:pt>
                <c:pt idx="6">
                  <c:v>256.15694111598469</c:v>
                </c:pt>
                <c:pt idx="7">
                  <c:v>281.82820972357479</c:v>
                </c:pt>
                <c:pt idx="8">
                  <c:v>331.29954561840231</c:v>
                </c:pt>
                <c:pt idx="9">
                  <c:v>337.0213670816463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9E0-470D-834D-8108339A1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1663.0420000000001</c:v>
                </c:pt>
                <c:pt idx="1">
                  <c:v>1669.616</c:v>
                </c:pt>
                <c:pt idx="2">
                  <c:v>1625.118040860521</c:v>
                </c:pt>
                <c:pt idx="3">
                  <c:v>1663.5827763310247</c:v>
                </c:pt>
                <c:pt idx="4">
                  <c:v>1852.2097106568503</c:v>
                </c:pt>
                <c:pt idx="5">
                  <c:v>1881.8473445207289</c:v>
                </c:pt>
                <c:pt idx="6">
                  <c:v>1902.3067593328678</c:v>
                </c:pt>
                <c:pt idx="7">
                  <c:v>1866.0536258665488</c:v>
                </c:pt>
                <c:pt idx="8">
                  <c:v>1877.4618623832589</c:v>
                </c:pt>
                <c:pt idx="9">
                  <c:v>1798.5518711040274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9E0-470D-834D-8108339A1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</c:rich>
      </c:tx>
      <c:layout>
        <c:manualLayout>
          <c:xMode val="edge"/>
          <c:yMode val="edge"/>
          <c:x val="0.30292016517383052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118.06086328928703</c:v>
                </c:pt>
                <c:pt idx="3">
                  <c:v>168.48316396263979</c:v>
                </c:pt>
                <c:pt idx="4">
                  <c:v>174.71443056232292</c:v>
                </c:pt>
                <c:pt idx="5">
                  <c:v>140.31604942118</c:v>
                </c:pt>
                <c:pt idx="6">
                  <c:v>110.09091314389403</c:v>
                </c:pt>
                <c:pt idx="7">
                  <c:v>97.225785364135945</c:v>
                </c:pt>
                <c:pt idx="8">
                  <c:v>92.454901077111415</c:v>
                </c:pt>
                <c:pt idx="9">
                  <c:v>85.131868936426656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C3-4EC9-85A5-5180651E48E6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6C3-4EC9-85A5-5180651E48E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6C3-4EC9-85A5-5180651E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118.06086328928703</c:v>
                </c:pt>
                <c:pt idx="3">
                  <c:v>168.48316396263979</c:v>
                </c:pt>
                <c:pt idx="4">
                  <c:v>174.71443056232292</c:v>
                </c:pt>
                <c:pt idx="5">
                  <c:v>140.31604942118</c:v>
                </c:pt>
                <c:pt idx="6">
                  <c:v>110.09091314389403</c:v>
                </c:pt>
                <c:pt idx="7">
                  <c:v>97.225785364135945</c:v>
                </c:pt>
                <c:pt idx="8">
                  <c:v>92.454901077111415</c:v>
                </c:pt>
                <c:pt idx="9">
                  <c:v>85.131868936426656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86C3-4EC9-85A5-5180651E48E6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86C3-4EC9-85A5-5180651E48E6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C3-4EC9-85A5-5180651E48E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C3-4EC9-85A5-5180651E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105.27237947980656</c:v>
                </c:pt>
                <c:pt idx="3">
                  <c:v>138.4900800361354</c:v>
                </c:pt>
                <c:pt idx="4">
                  <c:v>132.52322832888728</c:v>
                </c:pt>
                <c:pt idx="5">
                  <c:v>99.790602941498065</c:v>
                </c:pt>
                <c:pt idx="6">
                  <c:v>74.883641315372998</c:v>
                </c:pt>
                <c:pt idx="7">
                  <c:v>66.318561530194799</c:v>
                </c:pt>
                <c:pt idx="8">
                  <c:v>63.01663272267924</c:v>
                </c:pt>
                <c:pt idx="9">
                  <c:v>57.38810646814057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86C3-4EC9-85A5-5180651E48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556370493366139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Oil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1.6590138563542967</c:v>
                </c:pt>
                <c:pt idx="3">
                  <c:v>1.7455253774360431</c:v>
                </c:pt>
                <c:pt idx="4">
                  <c:v>1.924768614394117</c:v>
                </c:pt>
                <c:pt idx="5">
                  <c:v>1.9562005165810754</c:v>
                </c:pt>
                <c:pt idx="6">
                  <c:v>1.9730223452165097</c:v>
                </c:pt>
                <c:pt idx="7">
                  <c:v>1.9316532398753525</c:v>
                </c:pt>
                <c:pt idx="8">
                  <c:v>1.9504327279425422</c:v>
                </c:pt>
                <c:pt idx="9">
                  <c:v>1.8661644871569594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D-4154-8A7B-3D79005AB9D2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Q3 - 2021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91D-4154-8A7B-3D79005AB9D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91D-4154-8A7B-3D79005AB9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1D-4154-8A7B-3D79005AB9D2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1D-4154-8A7B-3D79005AB9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1D-4154-8A7B-3D79005AB9D2}"/>
                </c:ext>
              </c:extLst>
            </c:dLbl>
            <c:dLbl>
              <c:idx val="5"/>
              <c:layout>
                <c:manualLayout>
                  <c:x val="-3.5682377590682775E-2"/>
                  <c:y val="4.423169077510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1D-4154-8A7B-3D79005AB9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1D-4154-8A7B-3D79005AB9D2}"/>
                </c:ext>
              </c:extLst>
            </c:dLbl>
            <c:dLbl>
              <c:idx val="7"/>
              <c:layout>
                <c:manualLayout>
                  <c:x val="-3.6708682039222021E-2"/>
                  <c:y val="2.0443239412656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1D-4154-8A7B-3D79005AB9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1D-4154-8A7B-3D79005AB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1.6590138563542967</c:v>
                </c:pt>
                <c:pt idx="3">
                  <c:v>1.7455253774360431</c:v>
                </c:pt>
                <c:pt idx="4">
                  <c:v>1.924768614394117</c:v>
                </c:pt>
                <c:pt idx="5">
                  <c:v>1.9562005165810754</c:v>
                </c:pt>
                <c:pt idx="6">
                  <c:v>1.9730223452165097</c:v>
                </c:pt>
                <c:pt idx="7">
                  <c:v>1.9316532398753525</c:v>
                </c:pt>
                <c:pt idx="8">
                  <c:v>1.9504327279425422</c:v>
                </c:pt>
                <c:pt idx="9">
                  <c:v>1.8661644871569594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791D-4154-8A7B-3D79005AB9D2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Q2 - 2021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1D-4154-8A7B-3D79005AB9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1D-4154-8A7B-3D79005AB9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1D-4154-8A7B-3D79005AB9D2}"/>
                </c:ext>
              </c:extLst>
            </c:dLbl>
            <c:dLbl>
              <c:idx val="3"/>
              <c:layout>
                <c:manualLayout>
                  <c:x val="1.17291936975902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1D-4154-8A7B-3D79005AB9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1D-4154-8A7B-3D79005AB9D2}"/>
                </c:ext>
              </c:extLst>
            </c:dLbl>
            <c:dLbl>
              <c:idx val="5"/>
              <c:layout>
                <c:manualLayout>
                  <c:x val="-3.372143188057198E-2"/>
                  <c:y val="2.577082230932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1D-4154-8A7B-3D79005AB9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1D-4154-8A7B-3D79005AB9D2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1D-4154-8A7B-3D79005AB9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1D-4154-8A7B-3D79005AB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1.6825839759958283</c:v>
                </c:pt>
                <c:pt idx="3">
                  <c:v>1.7485774962909686</c:v>
                </c:pt>
                <c:pt idx="4">
                  <c:v>1.9677075648298634</c:v>
                </c:pt>
                <c:pt idx="5">
                  <c:v>1.9849721671453551</c:v>
                </c:pt>
                <c:pt idx="6">
                  <c:v>1.9494272823770389</c:v>
                </c:pt>
                <c:pt idx="7">
                  <c:v>1.8956732646282808</c:v>
                </c:pt>
                <c:pt idx="8">
                  <c:v>1.921605671840956</c:v>
                </c:pt>
                <c:pt idx="9">
                  <c:v>1.8176184028787901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791D-4154-8A7B-3D79005AB9D2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Q4 - 2020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91D-4154-8A7B-3D79005AB9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91D-4154-8A7B-3D79005AB9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91D-4154-8A7B-3D79005AB9D2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91D-4154-8A7B-3D79005AB9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91D-4154-8A7B-3D79005AB9D2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91D-4154-8A7B-3D79005AB9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91D-4154-8A7B-3D79005AB9D2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91D-4154-8A7B-3D79005AB9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91D-4154-8A7B-3D79005AB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1.7800007346791717</c:v>
                </c:pt>
                <c:pt idx="3">
                  <c:v>1.8678804506722186</c:v>
                </c:pt>
                <c:pt idx="4">
                  <c:v>1.9846851620373442</c:v>
                </c:pt>
                <c:pt idx="5">
                  <c:v>2.0137181290446757</c:v>
                </c:pt>
                <c:pt idx="6">
                  <c:v>1.9863798288315069</c:v>
                </c:pt>
                <c:pt idx="7">
                  <c:v>1.9642926235543314</c:v>
                </c:pt>
                <c:pt idx="8">
                  <c:v>1.9076844050531669</c:v>
                </c:pt>
                <c:pt idx="9">
                  <c:v>1.7683150167336885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E-791D-4154-8A7B-3D79005AB9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.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Natural Gas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3.9007375479648592</c:v>
                </c:pt>
                <c:pt idx="3">
                  <c:v>3.8973586912194236</c:v>
                </c:pt>
                <c:pt idx="4">
                  <c:v>4.1710532093079316</c:v>
                </c:pt>
                <c:pt idx="5">
                  <c:v>4.0204358895044905</c:v>
                </c:pt>
                <c:pt idx="6">
                  <c:v>3.8717597054674169</c:v>
                </c:pt>
                <c:pt idx="7">
                  <c:v>3.8085368742953603</c:v>
                </c:pt>
                <c:pt idx="8">
                  <c:v>3.890922692157921</c:v>
                </c:pt>
                <c:pt idx="9">
                  <c:v>3.6867398991723075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D8F4-4D04-B579-34FDC4AE1901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Q3 - 2021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D8F4-4D04-B579-34FDC4AE190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D8F4-4D04-B579-34FDC4AE19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8F4-4D04-B579-34FDC4AE19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8F4-4D04-B579-34FDC4AE19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8F4-4D04-B579-34FDC4AE190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8F4-4D04-B579-34FDC4AE1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3.9007375479648592</c:v>
                </c:pt>
                <c:pt idx="3">
                  <c:v>3.8973586912194236</c:v>
                </c:pt>
                <c:pt idx="4">
                  <c:v>4.1710532093079316</c:v>
                </c:pt>
                <c:pt idx="5">
                  <c:v>4.0204358895044905</c:v>
                </c:pt>
                <c:pt idx="6">
                  <c:v>3.8717597054674169</c:v>
                </c:pt>
                <c:pt idx="7">
                  <c:v>3.8085368742953603</c:v>
                </c:pt>
                <c:pt idx="8">
                  <c:v>3.890922692157921</c:v>
                </c:pt>
                <c:pt idx="9">
                  <c:v>3.6867398991723075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C-D8F4-4D04-B579-34FDC4AE1901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Q2 - 2021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8F4-4D04-B579-34FDC4AE190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8F4-4D04-B579-34FDC4AE19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8F4-4D04-B579-34FDC4AE1901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8F4-4D04-B579-34FDC4AE19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8F4-4D04-B579-34FDC4AE1901}"/>
                </c:ext>
              </c:extLst>
            </c:dLbl>
            <c:dLbl>
              <c:idx val="5"/>
              <c:layout>
                <c:manualLayout>
                  <c:x val="-3.372143188057198E-2"/>
                  <c:y val="3.3725743326375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8F4-4D04-B579-34FDC4AE19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8F4-4D04-B579-34FDC4AE1901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8F4-4D04-B579-34FDC4AE190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8F4-4D04-B579-34FDC4AE1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3.780090676402164</c:v>
                </c:pt>
                <c:pt idx="3">
                  <c:v>3.6931908144434957</c:v>
                </c:pt>
                <c:pt idx="4">
                  <c:v>4.0131949525600472</c:v>
                </c:pt>
                <c:pt idx="5">
                  <c:v>3.9472448357174992</c:v>
                </c:pt>
                <c:pt idx="6">
                  <c:v>3.8045664477894952</c:v>
                </c:pt>
                <c:pt idx="7">
                  <c:v>3.7463092518976837</c:v>
                </c:pt>
                <c:pt idx="8">
                  <c:v>3.8424185270552758</c:v>
                </c:pt>
                <c:pt idx="9">
                  <c:v>3.6178346916099264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7-D8F4-4D04-B579-34FDC4AE1901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Q4 - 2020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8F4-4D04-B579-34FDC4AE190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8F4-4D04-B579-34FDC4AE19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8F4-4D04-B579-34FDC4AE19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8F4-4D04-B579-34FDC4AE1901}"/>
                </c:ext>
              </c:extLst>
            </c:dLbl>
            <c:dLbl>
              <c:idx val="5"/>
              <c:layout>
                <c:manualLayout>
                  <c:x val="-3.3725126114807331E-2"/>
                  <c:y val="4.2385258951603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D8F4-4D04-B579-34FDC4AE19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D8F4-4D04-B579-34FDC4AE1901}"/>
                </c:ext>
              </c:extLst>
            </c:dLbl>
            <c:dLbl>
              <c:idx val="7"/>
              <c:layout>
                <c:manualLayout>
                  <c:x val="-3.2427526339601595E-2"/>
                  <c:y val="5.4317754849220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8F4-4D04-B579-34FDC4AE190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D8F4-4D04-B579-34FDC4AE1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3.8667662655116026</c:v>
                </c:pt>
                <c:pt idx="3">
                  <c:v>3.8648006672697144</c:v>
                </c:pt>
                <c:pt idx="4">
                  <c:v>3.9842040761851116</c:v>
                </c:pt>
                <c:pt idx="5">
                  <c:v>3.8739024739867909</c:v>
                </c:pt>
                <c:pt idx="6">
                  <c:v>3.7406705289314699</c:v>
                </c:pt>
                <c:pt idx="7">
                  <c:v>3.7046844252891638</c:v>
                </c:pt>
                <c:pt idx="8">
                  <c:v>3.6584302284003463</c:v>
                </c:pt>
                <c:pt idx="9">
                  <c:v>3.4074157487246399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42-D8F4-4D04-B579-34FDC4AE19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</a:t>
                </a:r>
                <a:r>
                  <a:rPr lang="es-MX" baseline="0"/>
                  <a:t> cubic feet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Condensates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7D9-4B43-89AD-F9E4984EBE81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Q3 - 2021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57D9-4B43-89AD-F9E4984EBE8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57D9-4B43-89AD-F9E4984EBE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7D9-4B43-89AD-F9E4984EBE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7D9-4B43-89AD-F9E4984EBE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7D9-4B43-89AD-F9E4984EBE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7D9-4B43-89AD-F9E4984EB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C-57D9-4B43-89AD-F9E4984EBE81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Q2 - 2021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7D9-4B43-89AD-F9E4984EBE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7D9-4B43-89AD-F9E4984EBE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7D9-4B43-89AD-F9E4984EBE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7D9-4B43-89AD-F9E4984EBE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7D9-4B43-89AD-F9E4984EBE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7D9-4B43-89AD-F9E4984EB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90.958653145500918</c:v>
                </c:pt>
                <c:pt idx="3">
                  <c:v>113.54234672729577</c:v>
                </c:pt>
                <c:pt idx="4">
                  <c:v>110.31861004776241</c:v>
                </c:pt>
                <c:pt idx="5">
                  <c:v>88.311652678829176</c:v>
                </c:pt>
                <c:pt idx="6">
                  <c:v>71.63010068490513</c:v>
                </c:pt>
                <c:pt idx="7">
                  <c:v>65.161592300097809</c:v>
                </c:pt>
                <c:pt idx="8">
                  <c:v>61.982521888693363</c:v>
                </c:pt>
                <c:pt idx="9">
                  <c:v>56.482507018438497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7-57D9-4B43-89AD-F9E4984EBE81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Q4 - 2020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7D9-4B43-89AD-F9E4984EBE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57D9-4B43-89AD-F9E4984EBE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7D9-4B43-89AD-F9E4984EBE81}"/>
                </c:ext>
              </c:extLst>
            </c:dLbl>
            <c:dLbl>
              <c:idx val="3"/>
              <c:layout>
                <c:manualLayout>
                  <c:x val="-2.440041712522311E-2"/>
                  <c:y val="-2.2497765788907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57D9-4B43-89AD-F9E4984EBE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7D9-4B43-89AD-F9E4984EBE81}"/>
                </c:ext>
              </c:extLst>
            </c:dLbl>
            <c:dLbl>
              <c:idx val="5"/>
              <c:layout>
                <c:manualLayout>
                  <c:x val="-3.0180739255521862E-2"/>
                  <c:y val="-5.0340256216681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57D9-4B43-89AD-F9E4984EBE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7D9-4B43-89AD-F9E4984EBE81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57D9-4B43-89AD-F9E4984EBE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7D9-4B43-89AD-F9E4984EBE81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7D9-4B43-89AD-F9E4984EB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131.36010752625771</c:v>
                </c:pt>
                <c:pt idx="3">
                  <c:v>131.65026533620389</c:v>
                </c:pt>
                <c:pt idx="4">
                  <c:v>121.80014014430451</c:v>
                </c:pt>
                <c:pt idx="5">
                  <c:v>108.24236721601964</c:v>
                </c:pt>
                <c:pt idx="6">
                  <c:v>97.833541860532378</c:v>
                </c:pt>
                <c:pt idx="7">
                  <c:v>90.285903269619538</c:v>
                </c:pt>
                <c:pt idx="8">
                  <c:v>83.584906969456895</c:v>
                </c:pt>
                <c:pt idx="9">
                  <c:v>76.443876125849812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42-57D9-4B43-89AD-F9E4984EBE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</c:rich>
      </c:tx>
      <c:layout>
        <c:manualLayout>
          <c:xMode val="edge"/>
          <c:yMode val="edge"/>
          <c:x val="0.33224314941780603"/>
          <c:y val="5.2413918021178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1.6885508199457764</c:v>
                </c:pt>
                <c:pt idx="3">
                  <c:v>1.8578987224640502</c:v>
                </c:pt>
                <c:pt idx="4">
                  <c:v>2.1081782435329357</c:v>
                </c:pt>
                <c:pt idx="5">
                  <c:v>2.2167261068918407</c:v>
                </c:pt>
                <c:pt idx="6">
                  <c:v>2.2625709950345749</c:v>
                </c:pt>
                <c:pt idx="7">
                  <c:v>2.2655836639233442</c:v>
                </c:pt>
                <c:pt idx="8">
                  <c:v>2.2562299102799059</c:v>
                </c:pt>
                <c:pt idx="9">
                  <c:v>2.1778169804335494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00-4C64-96D3-F58ABE4FE535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900-4C64-96D3-F58ABE4FE53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900-4C64-96D3-F58ABE4FE5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1.6885508199457764</c:v>
                </c:pt>
                <c:pt idx="3">
                  <c:v>1.8578987224640502</c:v>
                </c:pt>
                <c:pt idx="4">
                  <c:v>2.1081782435329357</c:v>
                </c:pt>
                <c:pt idx="5">
                  <c:v>2.2167261068918407</c:v>
                </c:pt>
                <c:pt idx="6">
                  <c:v>2.2625709950345749</c:v>
                </c:pt>
                <c:pt idx="7">
                  <c:v>2.2655836639233442</c:v>
                </c:pt>
                <c:pt idx="8">
                  <c:v>2.2562299102799059</c:v>
                </c:pt>
                <c:pt idx="9">
                  <c:v>2.1778169804335494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900-4C64-96D3-F58ABE4FE535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1.6590138563542967</c:v>
                </c:pt>
                <c:pt idx="3">
                  <c:v>1.7455253774360431</c:v>
                </c:pt>
                <c:pt idx="4">
                  <c:v>1.924768614394117</c:v>
                </c:pt>
                <c:pt idx="5">
                  <c:v>1.9562005165810754</c:v>
                </c:pt>
                <c:pt idx="6">
                  <c:v>1.9730223452165097</c:v>
                </c:pt>
                <c:pt idx="7">
                  <c:v>1.9316532398753525</c:v>
                </c:pt>
                <c:pt idx="8">
                  <c:v>1.9504327279425422</c:v>
                </c:pt>
                <c:pt idx="9">
                  <c:v>1.8661644871569594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900-4C64-96D3-F58ABE4FE535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00-4C64-96D3-F58ABE4FE53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00-4C64-96D3-F58ABE4FE5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1.625118040860521</c:v>
                </c:pt>
                <c:pt idx="3">
                  <c:v>1.6635827763310247</c:v>
                </c:pt>
                <c:pt idx="4">
                  <c:v>1.8522097106568503</c:v>
                </c:pt>
                <c:pt idx="5">
                  <c:v>1.8818473445207289</c:v>
                </c:pt>
                <c:pt idx="6">
                  <c:v>1.9023067593328677</c:v>
                </c:pt>
                <c:pt idx="7">
                  <c:v>1.8660536258665488</c:v>
                </c:pt>
                <c:pt idx="8">
                  <c:v>1.8774618623832589</c:v>
                </c:pt>
                <c:pt idx="9">
                  <c:v>1.7985518711040274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900-4C64-96D3-F58ABE4FE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702985414586018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4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/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1545.0650000000001</c:v>
                </c:pt>
                <c:pt idx="1">
                  <c:v>1528.7146170527183</c:v>
                </c:pt>
                <c:pt idx="2">
                  <c:v>1525.852060055068</c:v>
                </c:pt>
                <c:pt idx="3">
                  <c:v>1476.3531345583799</c:v>
                </c:pt>
                <c:pt idx="4">
                  <c:v>1506.0921761883826</c:v>
                </c:pt>
                <c:pt idx="5">
                  <c:v>1439.8929220867726</c:v>
                </c:pt>
                <c:pt idx="6">
                  <c:v>1394.2880258486255</c:v>
                </c:pt>
                <c:pt idx="7">
                  <c:v>1316.0762584919453</c:v>
                </c:pt>
                <c:pt idx="8">
                  <c:v>1267.2289617613128</c:v>
                </c:pt>
                <c:pt idx="9">
                  <c:v>1177.3439150197312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4-4D26-AED6-21F4926B5F5A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0.36</c:v>
                </c:pt>
                <c:pt idx="1">
                  <c:v>8.5503829472817703</c:v>
                </c:pt>
                <c:pt idx="2">
                  <c:v>8.9141641901485649</c:v>
                </c:pt>
                <c:pt idx="3">
                  <c:v>93.992345623529275</c:v>
                </c:pt>
                <c:pt idx="4">
                  <c:v>245.62365758923647</c:v>
                </c:pt>
                <c:pt idx="5">
                  <c:v>363.87039005836021</c:v>
                </c:pt>
                <c:pt idx="6">
                  <c:v>388.23795995178546</c:v>
                </c:pt>
                <c:pt idx="7">
                  <c:v>353.86180573569573</c:v>
                </c:pt>
                <c:pt idx="8">
                  <c:v>319.35029452450317</c:v>
                </c:pt>
                <c:pt idx="9">
                  <c:v>281.66369420885229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4-4D26-AED6-21F4926B5F5A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91.398999999999887</c:v>
                </c:pt>
                <c:pt idx="2">
                  <c:v>87.095666653970056</c:v>
                </c:pt>
                <c:pt idx="3">
                  <c:v>116.0035535620006</c:v>
                </c:pt>
                <c:pt idx="4">
                  <c:v>128.06121381467619</c:v>
                </c:pt>
                <c:pt idx="5">
                  <c:v>144.28722268696711</c:v>
                </c:pt>
                <c:pt idx="6">
                  <c:v>166.65363899148798</c:v>
                </c:pt>
                <c:pt idx="7">
                  <c:v>190.51178391970478</c:v>
                </c:pt>
                <c:pt idx="8">
                  <c:v>223.66543041899024</c:v>
                </c:pt>
                <c:pt idx="9">
                  <c:v>252.20835713305354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E4-4D26-AED6-21F4926B5F5A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40.951000000000107</c:v>
                </c:pt>
                <c:pt idx="2">
                  <c:v>66.688929046589578</c:v>
                </c:pt>
                <c:pt idx="3">
                  <c:v>171.54968872014055</c:v>
                </c:pt>
                <c:pt idx="4">
                  <c:v>228.40119594064015</c:v>
                </c:pt>
                <c:pt idx="5">
                  <c:v>268.67557205974066</c:v>
                </c:pt>
                <c:pt idx="6">
                  <c:v>313.39137024267592</c:v>
                </c:pt>
                <c:pt idx="7">
                  <c:v>405.13381577599853</c:v>
                </c:pt>
                <c:pt idx="8">
                  <c:v>445.98522357510024</c:v>
                </c:pt>
                <c:pt idx="9">
                  <c:v>466.60101407191212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E4-4D26-AED6-21F4926B5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EA9B210-C4F4-42E3-A447-E2C330BA7DF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1E4-4D26-AED6-21F4926B5F5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15A1390-2D58-4A1F-BFAF-819FFA1F16A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1E4-4D26-AED6-21F4926B5F5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18FDC01-4DE0-4876-9C8C-F148F9CBD18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1E4-4D26-AED6-21F4926B5F5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CB6F062-EAA3-45CC-9AB7-4CF0FCA2D93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1E4-4D26-AED6-21F4926B5F5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A2D01D8-9E74-4006-9432-F70D0B4A550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1E4-4D26-AED6-21F4926B5F5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0488E8F-0094-4009-A02E-52916510084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1E4-4D26-AED6-21F4926B5F5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59CCBE8-4486-460C-BB76-BC043907080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1E4-4D26-AED6-21F4926B5F5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F9EF8DE-7FFC-467E-A8CF-501A9FCBE7E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1E4-4D26-AED6-21F4926B5F5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4A0BE21-FA88-40F6-B868-BCB0D803095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1E4-4D26-AED6-21F4926B5F5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0E4E275-133E-4BDA-96E8-F08093C82C5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1E4-4D26-AED6-21F4926B5F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1663.0420000000001</c:v>
                </c:pt>
                <c:pt idx="1">
                  <c:v>1669.616</c:v>
                </c:pt>
                <c:pt idx="2">
                  <c:v>1688.5508199457763</c:v>
                </c:pt>
                <c:pt idx="3">
                  <c:v>1857.8987224640503</c:v>
                </c:pt>
                <c:pt idx="4">
                  <c:v>2108.1782435329355</c:v>
                </c:pt>
                <c:pt idx="5">
                  <c:v>2216.7261068918406</c:v>
                </c:pt>
                <c:pt idx="6">
                  <c:v>2262.5709950345749</c:v>
                </c:pt>
                <c:pt idx="7">
                  <c:v>2265.5836639233444</c:v>
                </c:pt>
                <c:pt idx="8">
                  <c:v>2256.2299102799061</c:v>
                </c:pt>
                <c:pt idx="9">
                  <c:v>2177.8169804335494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Datos!$C$11:$L$11</c15:f>
                <c15:dlblRangeCache>
                  <c:ptCount val="10"/>
                  <c:pt idx="0">
                    <c:v> 1.66 M </c:v>
                  </c:pt>
                  <c:pt idx="1">
                    <c:v> 1.67 M </c:v>
                  </c:pt>
                  <c:pt idx="2">
                    <c:v> 1.69 M </c:v>
                  </c:pt>
                  <c:pt idx="3">
                    <c:v> 1.86 M </c:v>
                  </c:pt>
                  <c:pt idx="4">
                    <c:v> 2.11 M </c:v>
                  </c:pt>
                  <c:pt idx="5">
                    <c:v> 2.22 M </c:v>
                  </c:pt>
                  <c:pt idx="6">
                    <c:v> 2.26 M </c:v>
                  </c:pt>
                  <c:pt idx="7">
                    <c:v> 2.27 M </c:v>
                  </c:pt>
                  <c:pt idx="8">
                    <c:v> 2.26 M </c:v>
                  </c:pt>
                  <c:pt idx="9">
                    <c:v> 2.18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A1E4-4D26-AED6-21F4926B5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4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1545.0650000000001</c:v>
                </c:pt>
                <c:pt idx="1">
                  <c:v>1528.7146170527183</c:v>
                </c:pt>
                <c:pt idx="2">
                  <c:v>1507.8612491579515</c:v>
                </c:pt>
                <c:pt idx="3">
                  <c:v>1460.0745135804243</c:v>
                </c:pt>
                <c:pt idx="4">
                  <c:v>1491.2266676589563</c:v>
                </c:pt>
                <c:pt idx="5">
                  <c:v>1426.7944472753202</c:v>
                </c:pt>
                <c:pt idx="6">
                  <c:v>1382.8047909567008</c:v>
                </c:pt>
                <c:pt idx="7">
                  <c:v>1306.0289458094242</c:v>
                </c:pt>
                <c:pt idx="8">
                  <c:v>1258.7439238709933</c:v>
                </c:pt>
                <c:pt idx="9">
                  <c:v>1170.7415697254428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5-45E3-8842-7DC335F66CA8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0.36</c:v>
                </c:pt>
                <c:pt idx="1">
                  <c:v>8.5503829472817703</c:v>
                </c:pt>
                <c:pt idx="2">
                  <c:v>6.2603183444093009</c:v>
                </c:pt>
                <c:pt idx="3">
                  <c:v>38.805674542896661</c:v>
                </c:pt>
                <c:pt idx="4">
                  <c:v>88.824515479309738</c:v>
                </c:pt>
                <c:pt idx="5">
                  <c:v>109.10596826485778</c:v>
                </c:pt>
                <c:pt idx="6">
                  <c:v>114.52372596122554</c:v>
                </c:pt>
                <c:pt idx="7">
                  <c:v>113.01963710612081</c:v>
                </c:pt>
                <c:pt idx="8">
                  <c:v>105.05566127566011</c:v>
                </c:pt>
                <c:pt idx="9">
                  <c:v>100.14007825998117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5-45E3-8842-7DC335F66CA8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91.398999999999887</c:v>
                </c:pt>
                <c:pt idx="2">
                  <c:v>87.095666653970056</c:v>
                </c:pt>
                <c:pt idx="3">
                  <c:v>116.0035535620006</c:v>
                </c:pt>
                <c:pt idx="4">
                  <c:v>128.06121381467619</c:v>
                </c:pt>
                <c:pt idx="5">
                  <c:v>144.28722268696711</c:v>
                </c:pt>
                <c:pt idx="6">
                  <c:v>164.08265217832854</c:v>
                </c:pt>
                <c:pt idx="7">
                  <c:v>179.0459868550717</c:v>
                </c:pt>
                <c:pt idx="8">
                  <c:v>194.65679274691891</c:v>
                </c:pt>
                <c:pt idx="9">
                  <c:v>200.90531555437798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5-45E3-8842-7DC335F66CA8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40.951000000000107</c:v>
                </c:pt>
                <c:pt idx="2">
                  <c:v>57.796622197965746</c:v>
                </c:pt>
                <c:pt idx="3">
                  <c:v>130.64163575072152</c:v>
                </c:pt>
                <c:pt idx="4">
                  <c:v>216.65621744117468</c:v>
                </c:pt>
                <c:pt idx="5">
                  <c:v>276.01287835393015</c:v>
                </c:pt>
                <c:pt idx="6">
                  <c:v>311.6111761202547</c:v>
                </c:pt>
                <c:pt idx="7">
                  <c:v>333.5586701047356</c:v>
                </c:pt>
                <c:pt idx="8">
                  <c:v>391.97635004896983</c:v>
                </c:pt>
                <c:pt idx="9">
                  <c:v>394.37752361715758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C5-45E3-8842-7DC335F66C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5A09D53-83C0-412F-AB9B-35B195E4D5F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FC5-45E3-8842-7DC335F66C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0967248-5CCF-446E-9FBF-B354FB92CC7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FC5-45E3-8842-7DC335F66CA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180A838-069B-45FA-9AC4-5286919BAD2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FC5-45E3-8842-7DC335F66CA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689A5F-B4BA-4E94-856A-68B59629276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FC5-45E3-8842-7DC335F66CA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4498031-2866-4CA6-8252-96C2AA19ED1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FC5-45E3-8842-7DC335F66CA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56BAC9D-2B41-4093-907D-A1EE842A0FC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FC5-45E3-8842-7DC335F66CA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2AEA231-CB02-465F-A049-A90A30DB644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FC5-45E3-8842-7DC335F66CA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A7F104B-C8D5-4625-B43A-393A82C3A1E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FC5-45E3-8842-7DC335F66CA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4472217-26EC-4352-A1A5-6C566FD4DC6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FC5-45E3-8842-7DC335F66CA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3D2521B-0620-42C3-902F-A52156D103E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FC5-45E3-8842-7DC335F66C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1663.0420000000001</c:v>
                </c:pt>
                <c:pt idx="1">
                  <c:v>1669.616</c:v>
                </c:pt>
                <c:pt idx="2">
                  <c:v>1659.0138563542966</c:v>
                </c:pt>
                <c:pt idx="3">
                  <c:v>1745.5253774360431</c:v>
                </c:pt>
                <c:pt idx="4">
                  <c:v>1924.7686143941169</c:v>
                </c:pt>
                <c:pt idx="5">
                  <c:v>1956.2005165810754</c:v>
                </c:pt>
                <c:pt idx="6">
                  <c:v>1973.0223452165096</c:v>
                </c:pt>
                <c:pt idx="7">
                  <c:v>1931.6532398753525</c:v>
                </c:pt>
                <c:pt idx="8">
                  <c:v>1950.4327279425422</c:v>
                </c:pt>
                <c:pt idx="9">
                  <c:v>1866.1644871569595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Datos!$C$19:$L$19</c15:f>
                <c15:dlblRangeCache>
                  <c:ptCount val="10"/>
                  <c:pt idx="0">
                    <c:v> 1.66 M </c:v>
                  </c:pt>
                  <c:pt idx="1">
                    <c:v> 1.67 M </c:v>
                  </c:pt>
                  <c:pt idx="2">
                    <c:v> 1.66 M </c:v>
                  </c:pt>
                  <c:pt idx="3">
                    <c:v> 1.75 M </c:v>
                  </c:pt>
                  <c:pt idx="4">
                    <c:v> 1.92 M </c:v>
                  </c:pt>
                  <c:pt idx="5">
                    <c:v> 1.96 M </c:v>
                  </c:pt>
                  <c:pt idx="6">
                    <c:v> 1.97 M </c:v>
                  </c:pt>
                  <c:pt idx="7">
                    <c:v> 1.93 M </c:v>
                  </c:pt>
                  <c:pt idx="8">
                    <c:v> 1.95 M </c:v>
                  </c:pt>
                  <c:pt idx="9">
                    <c:v> 1.87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CFC5-45E3-8842-7DC335F66C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1545.0650000000001</c:v>
                </c:pt>
                <c:pt idx="1">
                  <c:v>1528.7146170527183</c:v>
                </c:pt>
                <c:pt idx="2">
                  <c:v>1485.4344271000764</c:v>
                </c:pt>
                <c:pt idx="3">
                  <c:v>1439.9409227746548</c:v>
                </c:pt>
                <c:pt idx="4">
                  <c:v>1472.8339141810945</c:v>
                </c:pt>
                <c:pt idx="5">
                  <c:v>1410.1781550264168</c:v>
                </c:pt>
                <c:pt idx="6">
                  <c:v>1367.5434400773293</c:v>
                </c:pt>
                <c:pt idx="7">
                  <c:v>1292.1597921817813</c:v>
                </c:pt>
                <c:pt idx="8">
                  <c:v>1246.4498627422777</c:v>
                </c:pt>
                <c:pt idx="9">
                  <c:v>1160.485110208022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E-4755-AFDF-5974FAF0FBF3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0.36</c:v>
                </c:pt>
                <c:pt idx="1">
                  <c:v>8.5503829472817703</c:v>
                </c:pt>
                <c:pt idx="2">
                  <c:v>6.2603183444093009</c:v>
                </c:pt>
                <c:pt idx="3">
                  <c:v>38.805674542896661</c:v>
                </c:pt>
                <c:pt idx="4">
                  <c:v>88.824515479309753</c:v>
                </c:pt>
                <c:pt idx="5">
                  <c:v>109.10596826485779</c:v>
                </c:pt>
                <c:pt idx="6">
                  <c:v>114.52372596122552</c:v>
                </c:pt>
                <c:pt idx="7">
                  <c:v>113.01963710612081</c:v>
                </c:pt>
                <c:pt idx="8">
                  <c:v>105.05566127566009</c:v>
                </c:pt>
                <c:pt idx="9">
                  <c:v>100.14007825998115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E-4755-AFDF-5974FAF0FBF3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91.398999999999887</c:v>
                </c:pt>
                <c:pt idx="2">
                  <c:v>87.095666653970056</c:v>
                </c:pt>
                <c:pt idx="3">
                  <c:v>98.591265130143057</c:v>
                </c:pt>
                <c:pt idx="4">
                  <c:v>128.06121381467619</c:v>
                </c:pt>
                <c:pt idx="5">
                  <c:v>144.28722268696711</c:v>
                </c:pt>
                <c:pt idx="6">
                  <c:v>164.08265217832854</c:v>
                </c:pt>
                <c:pt idx="7">
                  <c:v>179.0459868550717</c:v>
                </c:pt>
                <c:pt idx="8">
                  <c:v>194.65679274691891</c:v>
                </c:pt>
                <c:pt idx="9">
                  <c:v>200.90531555437798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CE-4755-AFDF-5974FAF0FBF3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40.951000000000107</c:v>
                </c:pt>
                <c:pt idx="2">
                  <c:v>46.327628762065132</c:v>
                </c:pt>
                <c:pt idx="3">
                  <c:v>86.244913883330113</c:v>
                </c:pt>
                <c:pt idx="4">
                  <c:v>162.49006718177006</c:v>
                </c:pt>
                <c:pt idx="5">
                  <c:v>218.27599854248706</c:v>
                </c:pt>
                <c:pt idx="6">
                  <c:v>256.15694111598469</c:v>
                </c:pt>
                <c:pt idx="7">
                  <c:v>281.82820972357479</c:v>
                </c:pt>
                <c:pt idx="8">
                  <c:v>331.29954561840231</c:v>
                </c:pt>
                <c:pt idx="9">
                  <c:v>337.0213670816463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CE-4755-AFDF-5974FAF0F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126F9C4-CF14-4698-94C9-1580DA852FB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CCE-4755-AFDF-5974FAF0FB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0A67198-46F1-4822-8574-93E235F2E00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CCE-4755-AFDF-5974FAF0FB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52B586F-FBE5-4A99-A15E-032CD2BAAD3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CCE-4755-AFDF-5974FAF0FBF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B01251-880F-4E41-919E-5A2182CEFB5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CCE-4755-AFDF-5974FAF0FBF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E3473E3-3E64-448F-813E-9351A520A6A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CCE-4755-AFDF-5974FAF0FBF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1E25DEB-DB22-426E-8737-B43275D1909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CCE-4755-AFDF-5974FAF0FBF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4F4035A-36E0-41C3-94A6-790293CD47D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CCE-4755-AFDF-5974FAF0FBF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297CC20-F795-4A13-ADA5-0AD646E6494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CCE-4755-AFDF-5974FAF0FBF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DACDCCE-8141-4B69-B816-0AE2B465D9E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CCE-4755-AFDF-5974FAF0FBF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94C00BF-A519-46B2-8D5F-6CF046A0D54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CCE-4755-AFDF-5974FAF0FB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1663.0420000000001</c:v>
                </c:pt>
                <c:pt idx="1">
                  <c:v>1669.616</c:v>
                </c:pt>
                <c:pt idx="2">
                  <c:v>1625.118040860521</c:v>
                </c:pt>
                <c:pt idx="3">
                  <c:v>1663.5827763310247</c:v>
                </c:pt>
                <c:pt idx="4">
                  <c:v>1852.2097106568503</c:v>
                </c:pt>
                <c:pt idx="5">
                  <c:v>1881.8473445207289</c:v>
                </c:pt>
                <c:pt idx="6">
                  <c:v>1902.3067593328678</c:v>
                </c:pt>
                <c:pt idx="7">
                  <c:v>1866.0536258665488</c:v>
                </c:pt>
                <c:pt idx="8">
                  <c:v>1877.4618623832589</c:v>
                </c:pt>
                <c:pt idx="9">
                  <c:v>1798.5518711040274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Datos!$C$27:$L$27</c15:f>
                <c15:dlblRangeCache>
                  <c:ptCount val="10"/>
                  <c:pt idx="0">
                    <c:v> 1.66 M </c:v>
                  </c:pt>
                  <c:pt idx="1">
                    <c:v> 1.67 M </c:v>
                  </c:pt>
                  <c:pt idx="2">
                    <c:v> 1.63 M </c:v>
                  </c:pt>
                  <c:pt idx="3">
                    <c:v> 1.66 M </c:v>
                  </c:pt>
                  <c:pt idx="4">
                    <c:v> 1.85 M </c:v>
                  </c:pt>
                  <c:pt idx="5">
                    <c:v> 1.88 M </c:v>
                  </c:pt>
                  <c:pt idx="6">
                    <c:v> 1.9 M </c:v>
                  </c:pt>
                  <c:pt idx="7">
                    <c:v> 1.87 M </c:v>
                  </c:pt>
                  <c:pt idx="8">
                    <c:v> 1.88 M </c:v>
                  </c:pt>
                  <c:pt idx="9">
                    <c:v> 1.8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CCE-4755-AFDF-5974FAF0F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Oil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1.6590138563542967</c:v>
                </c:pt>
                <c:pt idx="3">
                  <c:v>1.7455253774360431</c:v>
                </c:pt>
                <c:pt idx="4">
                  <c:v>1.924768614394117</c:v>
                </c:pt>
                <c:pt idx="5">
                  <c:v>1.9562005165810754</c:v>
                </c:pt>
                <c:pt idx="6">
                  <c:v>1.9730223452165097</c:v>
                </c:pt>
                <c:pt idx="7">
                  <c:v>1.9316532398753525</c:v>
                </c:pt>
                <c:pt idx="8">
                  <c:v>1.9504327279425422</c:v>
                </c:pt>
                <c:pt idx="9">
                  <c:v>1.8661644871569594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9-42D7-82EB-28535CEA1611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Q3 - 2021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C29-42D7-82EB-28535CEA161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C29-42D7-82EB-28535CEA16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9-42D7-82EB-28535CEA1611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29-42D7-82EB-28535CEA16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9-42D7-82EB-28535CEA1611}"/>
                </c:ext>
              </c:extLst>
            </c:dLbl>
            <c:dLbl>
              <c:idx val="5"/>
              <c:layout>
                <c:manualLayout>
                  <c:x val="-3.5682377590682775E-2"/>
                  <c:y val="4.423169077510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29-42D7-82EB-28535CEA16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29-42D7-82EB-28535CEA1611}"/>
                </c:ext>
              </c:extLst>
            </c:dLbl>
            <c:dLbl>
              <c:idx val="7"/>
              <c:layout>
                <c:manualLayout>
                  <c:x val="-3.6708682039222021E-2"/>
                  <c:y val="2.0443239412656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29-42D7-82EB-28535CEA16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29-42D7-82EB-28535CEA16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1.6590138563542967</c:v>
                </c:pt>
                <c:pt idx="3">
                  <c:v>1.7455253774360431</c:v>
                </c:pt>
                <c:pt idx="4">
                  <c:v>1.924768614394117</c:v>
                </c:pt>
                <c:pt idx="5">
                  <c:v>1.9562005165810754</c:v>
                </c:pt>
                <c:pt idx="6">
                  <c:v>1.9730223452165097</c:v>
                </c:pt>
                <c:pt idx="7">
                  <c:v>1.9316532398753525</c:v>
                </c:pt>
                <c:pt idx="8">
                  <c:v>1.9504327279425422</c:v>
                </c:pt>
                <c:pt idx="9">
                  <c:v>1.8661644871569594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3C29-42D7-82EB-28535CEA1611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Q2 - 2021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29-42D7-82EB-28535CEA16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29-42D7-82EB-28535CEA16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29-42D7-82EB-28535CEA1611}"/>
                </c:ext>
              </c:extLst>
            </c:dLbl>
            <c:dLbl>
              <c:idx val="3"/>
              <c:layout>
                <c:manualLayout>
                  <c:x val="1.17291936975902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29-42D7-82EB-28535CEA16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29-42D7-82EB-28535CEA1611}"/>
                </c:ext>
              </c:extLst>
            </c:dLbl>
            <c:dLbl>
              <c:idx val="5"/>
              <c:layout>
                <c:manualLayout>
                  <c:x val="-3.372143188057198E-2"/>
                  <c:y val="2.577082230932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29-42D7-82EB-28535CEA16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C29-42D7-82EB-28535CEA1611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C29-42D7-82EB-28535CEA16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C29-42D7-82EB-28535CEA16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1.6825839759958283</c:v>
                </c:pt>
                <c:pt idx="3">
                  <c:v>1.7485774962909686</c:v>
                </c:pt>
                <c:pt idx="4">
                  <c:v>1.9677075648298634</c:v>
                </c:pt>
                <c:pt idx="5">
                  <c:v>1.9849721671453551</c:v>
                </c:pt>
                <c:pt idx="6">
                  <c:v>1.9494272823770389</c:v>
                </c:pt>
                <c:pt idx="7">
                  <c:v>1.8956732646282808</c:v>
                </c:pt>
                <c:pt idx="8">
                  <c:v>1.921605671840956</c:v>
                </c:pt>
                <c:pt idx="9">
                  <c:v>1.8176184028787901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3C29-42D7-82EB-28535CEA1611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Q4 - 2020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C29-42D7-82EB-28535CEA16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C29-42D7-82EB-28535CEA16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C29-42D7-82EB-28535CEA1611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C29-42D7-82EB-28535CEA16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C29-42D7-82EB-28535CEA1611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C29-42D7-82EB-28535CEA16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C29-42D7-82EB-28535CEA1611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C29-42D7-82EB-28535CEA16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C29-42D7-82EB-28535CEA16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_(* #,##0.00_);_(* \(#,##0.00\);_(* "-"??_);_(@_)</c:formatCode>
                <c:ptCount val="10"/>
                <c:pt idx="0">
                  <c:v>1.6630420000000001</c:v>
                </c:pt>
                <c:pt idx="1">
                  <c:v>1.669616</c:v>
                </c:pt>
                <c:pt idx="2">
                  <c:v>1.7800007346791717</c:v>
                </c:pt>
                <c:pt idx="3">
                  <c:v>1.8678804506722186</c:v>
                </c:pt>
                <c:pt idx="4">
                  <c:v>1.9846851620373442</c:v>
                </c:pt>
                <c:pt idx="5">
                  <c:v>2.0137181290446757</c:v>
                </c:pt>
                <c:pt idx="6">
                  <c:v>1.9863798288315069</c:v>
                </c:pt>
                <c:pt idx="7">
                  <c:v>1.9642926235543314</c:v>
                </c:pt>
                <c:pt idx="8">
                  <c:v>1.9076844050531669</c:v>
                </c:pt>
                <c:pt idx="9">
                  <c:v>1.7683150167336885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E-3C29-42D7-82EB-28535CEA16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.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</c:rich>
      </c:tx>
      <c:layout>
        <c:manualLayout>
          <c:xMode val="edge"/>
          <c:yMode val="edge"/>
          <c:x val="0.30878476202262556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4.0067894755198967</c:v>
                </c:pt>
                <c:pt idx="3">
                  <c:v>4.1458479719636543</c:v>
                </c:pt>
                <c:pt idx="4">
                  <c:v>4.5824566494923928</c:v>
                </c:pt>
                <c:pt idx="5">
                  <c:v>4.490620042651881</c:v>
                </c:pt>
                <c:pt idx="6">
                  <c:v>4.3711259087090113</c:v>
                </c:pt>
                <c:pt idx="7">
                  <c:v>4.2906612479469546</c:v>
                </c:pt>
                <c:pt idx="8">
                  <c:v>4.3838625363792598</c:v>
                </c:pt>
                <c:pt idx="9">
                  <c:v>4.1825187282100602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C-4184-AD36-D794B6C47DDE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8CC-4184-AD36-D794B6C47DD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8CC-4184-AD36-D794B6C47D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4.0067894755198967</c:v>
                </c:pt>
                <c:pt idx="3">
                  <c:v>4.1458479719636543</c:v>
                </c:pt>
                <c:pt idx="4">
                  <c:v>4.5824566494923928</c:v>
                </c:pt>
                <c:pt idx="5">
                  <c:v>4.490620042651881</c:v>
                </c:pt>
                <c:pt idx="6">
                  <c:v>4.3711259087090113</c:v>
                </c:pt>
                <c:pt idx="7">
                  <c:v>4.2906612479469546</c:v>
                </c:pt>
                <c:pt idx="8">
                  <c:v>4.3838625363792598</c:v>
                </c:pt>
                <c:pt idx="9">
                  <c:v>4.1825187282100602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8CC-4184-AD36-D794B6C47DDE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3.9007375479648592</c:v>
                </c:pt>
                <c:pt idx="3">
                  <c:v>3.8973586912194236</c:v>
                </c:pt>
                <c:pt idx="4">
                  <c:v>4.1710532093079316</c:v>
                </c:pt>
                <c:pt idx="5">
                  <c:v>4.0204358895044905</c:v>
                </c:pt>
                <c:pt idx="6">
                  <c:v>3.8717597054674169</c:v>
                </c:pt>
                <c:pt idx="7">
                  <c:v>3.8085368742953603</c:v>
                </c:pt>
                <c:pt idx="8">
                  <c:v>3.890922692157921</c:v>
                </c:pt>
                <c:pt idx="9">
                  <c:v>3.6867398991723075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8CC-4184-AD36-D794B6C47DDE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C-4184-AD36-D794B6C47D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CC-4184-AD36-D794B6C47D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3.7801678049388694</c:v>
                </c:pt>
                <c:pt idx="3">
                  <c:v>3.6808490202034871</c:v>
                </c:pt>
                <c:pt idx="4">
                  <c:v>3.8705396585673491</c:v>
                </c:pt>
                <c:pt idx="5">
                  <c:v>3.674015382654984</c:v>
                </c:pt>
                <c:pt idx="6">
                  <c:v>3.4985125306741098</c:v>
                </c:pt>
                <c:pt idx="7">
                  <c:v>3.3853288839635476</c:v>
                </c:pt>
                <c:pt idx="8">
                  <c:v>3.4073927911712905</c:v>
                </c:pt>
                <c:pt idx="9">
                  <c:v>3.1947279763554652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8CC-4184-AD36-D794B6C47D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 cubic feet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84960033580589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3602.3179999999998</c:v>
                </c:pt>
                <c:pt idx="1">
                  <c:v>3586.8747037095559</c:v>
                </c:pt>
                <c:pt idx="2">
                  <c:v>3720.8585714136088</c:v>
                </c:pt>
                <c:pt idx="3">
                  <c:v>3534.614157961842</c:v>
                </c:pt>
                <c:pt idx="4">
                  <c:v>3597.9983755092076</c:v>
                </c:pt>
                <c:pt idx="5">
                  <c:v>3355.5419940640486</c:v>
                </c:pt>
                <c:pt idx="6">
                  <c:v>3141.6952434553809</c:v>
                </c:pt>
                <c:pt idx="7">
                  <c:v>2984.4050173586393</c:v>
                </c:pt>
                <c:pt idx="8">
                  <c:v>3063.0047824250037</c:v>
                </c:pt>
                <c:pt idx="9">
                  <c:v>2858.185992414873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F6-49D0-BFE8-553F293F9B8D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1.27</c:v>
                </c:pt>
                <c:pt idx="1">
                  <c:v>12.216296290444038</c:v>
                </c:pt>
                <c:pt idx="2">
                  <c:v>18.483695214883312</c:v>
                </c:pt>
                <c:pt idx="3">
                  <c:v>219.32436380719648</c:v>
                </c:pt>
                <c:pt idx="4">
                  <c:v>534.24371193710022</c:v>
                </c:pt>
                <c:pt idx="5">
                  <c:v>660.39212476410137</c:v>
                </c:pt>
                <c:pt idx="6">
                  <c:v>701.84658290938592</c:v>
                </c:pt>
                <c:pt idx="7">
                  <c:v>664.79412807050949</c:v>
                </c:pt>
                <c:pt idx="8">
                  <c:v>605.76596921628789</c:v>
                </c:pt>
                <c:pt idx="9">
                  <c:v>554.94916104583388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F6-49D0-BFE8-553F293F9B8D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88.053000000000338</c:v>
                </c:pt>
                <c:pt idx="2">
                  <c:v>84.209082424577815</c:v>
                </c:pt>
                <c:pt idx="3">
                  <c:v>88.671668831654884</c:v>
                </c:pt>
                <c:pt idx="4">
                  <c:v>85.749875410317429</c:v>
                </c:pt>
                <c:pt idx="5">
                  <c:v>89.741661974837285</c:v>
                </c:pt>
                <c:pt idx="6">
                  <c:v>109.8597341652478</c:v>
                </c:pt>
                <c:pt idx="7">
                  <c:v>133.58406599609094</c:v>
                </c:pt>
                <c:pt idx="8">
                  <c:v>161.61912379640222</c:v>
                </c:pt>
                <c:pt idx="9">
                  <c:v>188.82622599640928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F6-49D0-BFE8-553F293F9B8D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131.05799999999965</c:v>
                </c:pt>
                <c:pt idx="2">
                  <c:v>183.23812646682606</c:v>
                </c:pt>
                <c:pt idx="3">
                  <c:v>303.23778136296153</c:v>
                </c:pt>
                <c:pt idx="4">
                  <c:v>364.46468663576758</c:v>
                </c:pt>
                <c:pt idx="5">
                  <c:v>384.94426184889403</c:v>
                </c:pt>
                <c:pt idx="6">
                  <c:v>417.72434817899665</c:v>
                </c:pt>
                <c:pt idx="7">
                  <c:v>507.87803652171499</c:v>
                </c:pt>
                <c:pt idx="8">
                  <c:v>553.47266094156521</c:v>
                </c:pt>
                <c:pt idx="9">
                  <c:v>580.55734875294445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F6-49D0-BFE8-553F293F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3843.2950000000001</c:v>
                </c:pt>
                <c:pt idx="1">
                  <c:v>3818.201</c:v>
                </c:pt>
                <c:pt idx="2">
                  <c:v>4006.7894755198963</c:v>
                </c:pt>
                <c:pt idx="3">
                  <c:v>4145.8479719636543</c:v>
                </c:pt>
                <c:pt idx="4">
                  <c:v>4582.4566494923929</c:v>
                </c:pt>
                <c:pt idx="5">
                  <c:v>4490.6200426518808</c:v>
                </c:pt>
                <c:pt idx="6">
                  <c:v>4371.1259087090111</c:v>
                </c:pt>
                <c:pt idx="7">
                  <c:v>4290.661247946955</c:v>
                </c:pt>
                <c:pt idx="8">
                  <c:v>4383.8625363792598</c:v>
                </c:pt>
                <c:pt idx="9">
                  <c:v>4182.5187282100605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F6-49D0-BFE8-553F293F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3602.3179999999998</c:v>
                </c:pt>
                <c:pt idx="1">
                  <c:v>3586.8747037095559</c:v>
                </c:pt>
                <c:pt idx="2">
                  <c:v>3720.8585714136088</c:v>
                </c:pt>
                <c:pt idx="3">
                  <c:v>3534.614157961842</c:v>
                </c:pt>
                <c:pt idx="4">
                  <c:v>3597.9983755092076</c:v>
                </c:pt>
                <c:pt idx="5">
                  <c:v>3355.5419940640486</c:v>
                </c:pt>
                <c:pt idx="6">
                  <c:v>3141.6952434553809</c:v>
                </c:pt>
                <c:pt idx="7">
                  <c:v>2984.4050173586393</c:v>
                </c:pt>
                <c:pt idx="8">
                  <c:v>3063.0047824250037</c:v>
                </c:pt>
                <c:pt idx="9">
                  <c:v>2858.185992414873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F-45AD-B42B-5CB7E0D9DFDA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1.27</c:v>
                </c:pt>
                <c:pt idx="1">
                  <c:v>12.216296290444038</c:v>
                </c:pt>
                <c:pt idx="2">
                  <c:v>18.483695214883312</c:v>
                </c:pt>
                <c:pt idx="3">
                  <c:v>219.32436380719648</c:v>
                </c:pt>
                <c:pt idx="4">
                  <c:v>534.24371193710022</c:v>
                </c:pt>
                <c:pt idx="5">
                  <c:v>660.39212476410137</c:v>
                </c:pt>
                <c:pt idx="6">
                  <c:v>701.84658290938592</c:v>
                </c:pt>
                <c:pt idx="7">
                  <c:v>664.79412807050949</c:v>
                </c:pt>
                <c:pt idx="8">
                  <c:v>605.76596921628789</c:v>
                </c:pt>
                <c:pt idx="9">
                  <c:v>554.94916104583388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F-45AD-B42B-5CB7E0D9DFDA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88.053000000000338</c:v>
                </c:pt>
                <c:pt idx="2">
                  <c:v>84.209082424577815</c:v>
                </c:pt>
                <c:pt idx="3">
                  <c:v>88.671668831654884</c:v>
                </c:pt>
                <c:pt idx="4">
                  <c:v>85.749875410317429</c:v>
                </c:pt>
                <c:pt idx="5">
                  <c:v>89.741661974837285</c:v>
                </c:pt>
                <c:pt idx="6">
                  <c:v>109.8597341652478</c:v>
                </c:pt>
                <c:pt idx="7">
                  <c:v>133.58406599609094</c:v>
                </c:pt>
                <c:pt idx="8">
                  <c:v>161.61912379640222</c:v>
                </c:pt>
                <c:pt idx="9">
                  <c:v>188.82622599640928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4F-45AD-B42B-5CB7E0D9DFDA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131.05799999999965</c:v>
                </c:pt>
                <c:pt idx="2">
                  <c:v>183.23812646682606</c:v>
                </c:pt>
                <c:pt idx="3">
                  <c:v>303.23778136296153</c:v>
                </c:pt>
                <c:pt idx="4">
                  <c:v>364.46468663576758</c:v>
                </c:pt>
                <c:pt idx="5">
                  <c:v>384.94426184889403</c:v>
                </c:pt>
                <c:pt idx="6">
                  <c:v>417.72434817899665</c:v>
                </c:pt>
                <c:pt idx="7">
                  <c:v>507.87803652171499</c:v>
                </c:pt>
                <c:pt idx="8">
                  <c:v>553.47266094156521</c:v>
                </c:pt>
                <c:pt idx="9">
                  <c:v>580.55734875294445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4F-45AD-B42B-5CB7E0D9D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9EFB565-26BE-4A1B-BF09-63AC7F76B4B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94F-45AD-B42B-5CB7E0D9DF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0E2F27B-3A91-4B7A-ADFE-F40AD2A908C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94F-45AD-B42B-5CB7E0D9DF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7BB6866-CF13-4F55-A9FB-049819C532E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94F-45AD-B42B-5CB7E0D9DF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9224997-4EF6-4BB7-868F-C4F6A0C2611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94F-45AD-B42B-5CB7E0D9DFD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DAEB454-A479-4456-B571-E36B202213C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94F-45AD-B42B-5CB7E0D9DFD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C430A86-A22C-404C-ABDA-CD82EDF2D2B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94F-45AD-B42B-5CB7E0D9DFD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27F8362-5C72-4C67-96C0-EE9128EABDC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94F-45AD-B42B-5CB7E0D9DFD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D6C9E52-041C-44BD-90C3-34CA490B648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94F-45AD-B42B-5CB7E0D9DFD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E3DB80D-0C40-4D63-A664-80B5E305D86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94F-45AD-B42B-5CB7E0D9DFD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701DB95-7049-4210-B8E8-9AD9E1C539D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94F-45AD-B42B-5CB7E0D9D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3843.2950000000001</c:v>
                </c:pt>
                <c:pt idx="1">
                  <c:v>3818.201</c:v>
                </c:pt>
                <c:pt idx="2">
                  <c:v>4006.7894755198963</c:v>
                </c:pt>
                <c:pt idx="3">
                  <c:v>4145.8479719636543</c:v>
                </c:pt>
                <c:pt idx="4">
                  <c:v>4582.4566494923929</c:v>
                </c:pt>
                <c:pt idx="5">
                  <c:v>4490.6200426518808</c:v>
                </c:pt>
                <c:pt idx="6">
                  <c:v>4371.1259087090111</c:v>
                </c:pt>
                <c:pt idx="7">
                  <c:v>4290.661247946955</c:v>
                </c:pt>
                <c:pt idx="8">
                  <c:v>4383.8625363792598</c:v>
                </c:pt>
                <c:pt idx="9">
                  <c:v>4182.5187282100605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Datos!$C$41:$L$41</c15:f>
                <c15:dlblRangeCache>
                  <c:ptCount val="10"/>
                  <c:pt idx="0">
                    <c:v> 3.84 B </c:v>
                  </c:pt>
                  <c:pt idx="1">
                    <c:v> 3.82 B </c:v>
                  </c:pt>
                  <c:pt idx="2">
                    <c:v> 4.01 B </c:v>
                  </c:pt>
                  <c:pt idx="3">
                    <c:v> 4.15 B </c:v>
                  </c:pt>
                  <c:pt idx="4">
                    <c:v> 4.58 B </c:v>
                  </c:pt>
                  <c:pt idx="5">
                    <c:v> 4.49 B </c:v>
                  </c:pt>
                  <c:pt idx="6">
                    <c:v> 4.37 B </c:v>
                  </c:pt>
                  <c:pt idx="7">
                    <c:v> 4.29 B </c:v>
                  </c:pt>
                  <c:pt idx="8">
                    <c:v> 4.38 B </c:v>
                  </c:pt>
                  <c:pt idx="9">
                    <c:v> 4.18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94F-45AD-B42B-5CB7E0D9D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3602.3179999999998</c:v>
                </c:pt>
                <c:pt idx="1">
                  <c:v>3586.8747037095559</c:v>
                </c:pt>
                <c:pt idx="2">
                  <c:v>3622.7563452501158</c:v>
                </c:pt>
                <c:pt idx="3">
                  <c:v>3417.7207545477768</c:v>
                </c:pt>
                <c:pt idx="4">
                  <c:v>3497.6787953006533</c:v>
                </c:pt>
                <c:pt idx="5">
                  <c:v>3293.5202022252533</c:v>
                </c:pt>
                <c:pt idx="6">
                  <c:v>3106.4837864903807</c:v>
                </c:pt>
                <c:pt idx="7">
                  <c:v>2957.9716709264612</c:v>
                </c:pt>
                <c:pt idx="8">
                  <c:v>3035.7956530668093</c:v>
                </c:pt>
                <c:pt idx="9">
                  <c:v>2836.1508094566589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8-4F0B-9778-98477B85F124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1.27</c:v>
                </c:pt>
                <c:pt idx="1">
                  <c:v>12.216296290444038</c:v>
                </c:pt>
                <c:pt idx="2">
                  <c:v>10.533993823338713</c:v>
                </c:pt>
                <c:pt idx="3">
                  <c:v>87.728486477030529</c:v>
                </c:pt>
                <c:pt idx="4">
                  <c:v>223.15985196119431</c:v>
                </c:pt>
                <c:pt idx="5">
                  <c:v>252.22976345550538</c:v>
                </c:pt>
                <c:pt idx="6">
                  <c:v>264.95518563743406</c:v>
                </c:pt>
                <c:pt idx="7">
                  <c:v>265.28969053042488</c:v>
                </c:pt>
                <c:pt idx="8">
                  <c:v>251.71212327898633</c:v>
                </c:pt>
                <c:pt idx="9">
                  <c:v>238.8566278724158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8-4F0B-9778-98477B85F124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88.053000000000338</c:v>
                </c:pt>
                <c:pt idx="2">
                  <c:v>84.209082424577815</c:v>
                </c:pt>
                <c:pt idx="3">
                  <c:v>88.671668831654884</c:v>
                </c:pt>
                <c:pt idx="4">
                  <c:v>85.749875410317429</c:v>
                </c:pt>
                <c:pt idx="5">
                  <c:v>89.741661974837285</c:v>
                </c:pt>
                <c:pt idx="6">
                  <c:v>106.38316451434693</c:v>
                </c:pt>
                <c:pt idx="7">
                  <c:v>118.64846670579971</c:v>
                </c:pt>
                <c:pt idx="8">
                  <c:v>129.56916998296884</c:v>
                </c:pt>
                <c:pt idx="9">
                  <c:v>136.85903754351253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8-4F0B-9778-98477B85F124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131.05799999999965</c:v>
                </c:pt>
                <c:pt idx="2">
                  <c:v>183.23812646682606</c:v>
                </c:pt>
                <c:pt idx="3">
                  <c:v>303.23778136296153</c:v>
                </c:pt>
                <c:pt idx="4">
                  <c:v>364.46468663576758</c:v>
                </c:pt>
                <c:pt idx="5">
                  <c:v>384.94426184889403</c:v>
                </c:pt>
                <c:pt idx="6">
                  <c:v>393.93756882525577</c:v>
                </c:pt>
                <c:pt idx="7">
                  <c:v>466.6270461326738</c:v>
                </c:pt>
                <c:pt idx="8">
                  <c:v>473.8457458291565</c:v>
                </c:pt>
                <c:pt idx="9">
                  <c:v>474.87342429972171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18-4F0B-9778-98477B85F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AD992B8-CA0E-456C-84DD-730B36E7263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A18-4F0B-9778-98477B85F1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F1D9189-0422-4963-9336-6147AA451E4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A18-4F0B-9778-98477B85F1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C3B9F4-3C30-443C-8718-82EA0BD1290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A18-4F0B-9778-98477B85F1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620E961-25D6-494B-BF2B-953FACD0FAE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A18-4F0B-9778-98477B85F1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E373AC3-ABA8-4AF5-AFB0-6BF9B762919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A18-4F0B-9778-98477B85F12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F75CE80-2B71-4E9E-84AB-EF911B80B58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A18-4F0B-9778-98477B85F12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DBC22C5-FB37-4877-8F15-0B0AD60A2CB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A18-4F0B-9778-98477B85F12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034200B-F4A7-4802-B045-7E8BE0E003F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A18-4F0B-9778-98477B85F12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2DE504B-3584-4E47-8081-C9631218AA8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A18-4F0B-9778-98477B85F12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2A8403F-5683-4AAF-8B28-2DA5044361A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A18-4F0B-9778-98477B85F1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3843.2950000000001</c:v>
                </c:pt>
                <c:pt idx="1">
                  <c:v>3818.201</c:v>
                </c:pt>
                <c:pt idx="2">
                  <c:v>3900.737547964859</c:v>
                </c:pt>
                <c:pt idx="3">
                  <c:v>3897.3586912194237</c:v>
                </c:pt>
                <c:pt idx="4">
                  <c:v>4171.0532093079319</c:v>
                </c:pt>
                <c:pt idx="5">
                  <c:v>4020.4358895044907</c:v>
                </c:pt>
                <c:pt idx="6">
                  <c:v>3871.759705467417</c:v>
                </c:pt>
                <c:pt idx="7">
                  <c:v>3808.5368742953601</c:v>
                </c:pt>
                <c:pt idx="8">
                  <c:v>3890.9226921579211</c:v>
                </c:pt>
                <c:pt idx="9">
                  <c:v>3686.7398991723076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Datos!$C$49:$L$49</c15:f>
                <c15:dlblRangeCache>
                  <c:ptCount val="10"/>
                  <c:pt idx="0">
                    <c:v> 3.84 B </c:v>
                  </c:pt>
                  <c:pt idx="1">
                    <c:v> 3.82 B </c:v>
                  </c:pt>
                  <c:pt idx="2">
                    <c:v> 3.9 B </c:v>
                  </c:pt>
                  <c:pt idx="3">
                    <c:v> 3.9 B </c:v>
                  </c:pt>
                  <c:pt idx="4">
                    <c:v> 4.17 B </c:v>
                  </c:pt>
                  <c:pt idx="5">
                    <c:v> 4.02 B </c:v>
                  </c:pt>
                  <c:pt idx="6">
                    <c:v> 3.87 B </c:v>
                  </c:pt>
                  <c:pt idx="7">
                    <c:v> 3.81 B </c:v>
                  </c:pt>
                  <c:pt idx="8">
                    <c:v> 3.89 B </c:v>
                  </c:pt>
                  <c:pt idx="9">
                    <c:v> 3.69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BA18-4F0B-9778-98477B85F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3602.3179999999998</c:v>
                </c:pt>
                <c:pt idx="1">
                  <c:v>3586.8747037095559</c:v>
                </c:pt>
                <c:pt idx="2">
                  <c:v>3516.3664142090961</c:v>
                </c:pt>
                <c:pt idx="3">
                  <c:v>3268.6551270572236</c:v>
                </c:pt>
                <c:pt idx="4">
                  <c:v>3255.9158964844355</c:v>
                </c:pt>
                <c:pt idx="5">
                  <c:v>3001.0557235215488</c:v>
                </c:pt>
                <c:pt idx="6">
                  <c:v>2779.050598232227</c:v>
                </c:pt>
                <c:pt idx="7">
                  <c:v>2590.2915672921322</c:v>
                </c:pt>
                <c:pt idx="8">
                  <c:v>2604.8703573152425</c:v>
                </c:pt>
                <c:pt idx="9">
                  <c:v>2394.9991576650214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B-466D-9FE3-2CE02C6BC238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1.27</c:v>
                </c:pt>
                <c:pt idx="1">
                  <c:v>12.216296290444038</c:v>
                </c:pt>
                <c:pt idx="2">
                  <c:v>10.533993823338713</c:v>
                </c:pt>
                <c:pt idx="3">
                  <c:v>87.728486477030515</c:v>
                </c:pt>
                <c:pt idx="4">
                  <c:v>223.15985196119433</c:v>
                </c:pt>
                <c:pt idx="5">
                  <c:v>252.22976345550535</c:v>
                </c:pt>
                <c:pt idx="6">
                  <c:v>264.95518563743411</c:v>
                </c:pt>
                <c:pt idx="7">
                  <c:v>265.28969053042493</c:v>
                </c:pt>
                <c:pt idx="8">
                  <c:v>251.71212327898633</c:v>
                </c:pt>
                <c:pt idx="9">
                  <c:v>238.85662787241574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B-466D-9FE3-2CE02C6BC238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88.053000000000338</c:v>
                </c:pt>
                <c:pt idx="2">
                  <c:v>84.209082424577787</c:v>
                </c:pt>
                <c:pt idx="3">
                  <c:v>84.924452573611177</c:v>
                </c:pt>
                <c:pt idx="4">
                  <c:v>85.749875410317429</c:v>
                </c:pt>
                <c:pt idx="5">
                  <c:v>89.741661974837285</c:v>
                </c:pt>
                <c:pt idx="6">
                  <c:v>106.38316451434693</c:v>
                </c:pt>
                <c:pt idx="7">
                  <c:v>118.64846670579971</c:v>
                </c:pt>
                <c:pt idx="8">
                  <c:v>129.56916998296884</c:v>
                </c:pt>
                <c:pt idx="9">
                  <c:v>136.85903754351253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B-466D-9FE3-2CE02C6BC238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131.05799999999965</c:v>
                </c:pt>
                <c:pt idx="2">
                  <c:v>169.05831448185629</c:v>
                </c:pt>
                <c:pt idx="3">
                  <c:v>239.54095409562183</c:v>
                </c:pt>
                <c:pt idx="4">
                  <c:v>305.71403471140229</c:v>
                </c:pt>
                <c:pt idx="5">
                  <c:v>330.98823370309242</c:v>
                </c:pt>
                <c:pt idx="6">
                  <c:v>348.12358229010226</c:v>
                </c:pt>
                <c:pt idx="7">
                  <c:v>411.09915943519024</c:v>
                </c:pt>
                <c:pt idx="8">
                  <c:v>421.24114059409231</c:v>
                </c:pt>
                <c:pt idx="9">
                  <c:v>424.01315327451698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DB-466D-9FE3-2CE02C6BC2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950C0D0-1AD6-433F-8041-76302702A17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ADB-466D-9FE3-2CE02C6BC2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3398915-8524-41C1-8A58-18D7A8C0F00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ADB-466D-9FE3-2CE02C6BC2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151547-08A9-46E6-B1D6-D6E6269CCE7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ADB-466D-9FE3-2CE02C6BC2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FCE6F70-AF7C-4B7B-8AD1-11E99AA3853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ADB-466D-9FE3-2CE02C6BC2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5079081-8ED4-47B3-B0EC-EB841A5B998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ADB-466D-9FE3-2CE02C6BC2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9E8E907-F553-4246-8C41-D05F4569422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ADB-466D-9FE3-2CE02C6BC23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CE4B33B-B795-45F6-AA1F-42FD412207A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ADB-466D-9FE3-2CE02C6BC23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6F2ADBF-B6ED-48E3-9440-85E7C5DB74C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ADB-466D-9FE3-2CE02C6BC23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75415AE-5995-4992-AC58-F6BA322343A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ADB-466D-9FE3-2CE02C6BC23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4AE2FB9-3F33-492D-BA20-FE7383981E6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ADB-466D-9FE3-2CE02C6BC2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3843.2950000000001</c:v>
                </c:pt>
                <c:pt idx="1">
                  <c:v>3818.201</c:v>
                </c:pt>
                <c:pt idx="2">
                  <c:v>3780.1678049388693</c:v>
                </c:pt>
                <c:pt idx="3">
                  <c:v>3680.8490202034873</c:v>
                </c:pt>
                <c:pt idx="4">
                  <c:v>3870.5396585673489</c:v>
                </c:pt>
                <c:pt idx="5">
                  <c:v>3674.015382654984</c:v>
                </c:pt>
                <c:pt idx="6">
                  <c:v>3498.5125306741097</c:v>
                </c:pt>
                <c:pt idx="7">
                  <c:v>3385.3288839635475</c:v>
                </c:pt>
                <c:pt idx="8">
                  <c:v>3407.3927911712904</c:v>
                </c:pt>
                <c:pt idx="9">
                  <c:v>3194.7279763554652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Datos!$C$57:$L$57</c15:f>
                <c15:dlblRangeCache>
                  <c:ptCount val="10"/>
                  <c:pt idx="0">
                    <c:v> 3.84 B </c:v>
                  </c:pt>
                  <c:pt idx="1">
                    <c:v> 3.82 B </c:v>
                  </c:pt>
                  <c:pt idx="2">
                    <c:v> 3.78 B </c:v>
                  </c:pt>
                  <c:pt idx="3">
                    <c:v> 3.68 B </c:v>
                  </c:pt>
                  <c:pt idx="4">
                    <c:v> 3.87 B </c:v>
                  </c:pt>
                  <c:pt idx="5">
                    <c:v> 3.67 B </c:v>
                  </c:pt>
                  <c:pt idx="6">
                    <c:v> 3.5 B </c:v>
                  </c:pt>
                  <c:pt idx="7">
                    <c:v> 3.39 B </c:v>
                  </c:pt>
                  <c:pt idx="8">
                    <c:v> 3.41 B </c:v>
                  </c:pt>
                  <c:pt idx="9">
                    <c:v> 3.19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ADB-466D-9FE3-2CE02C6BC2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Natural Gas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3.9007375479648592</c:v>
                </c:pt>
                <c:pt idx="3">
                  <c:v>3.8973586912194236</c:v>
                </c:pt>
                <c:pt idx="4">
                  <c:v>4.1710532093079316</c:v>
                </c:pt>
                <c:pt idx="5">
                  <c:v>4.0204358895044905</c:v>
                </c:pt>
                <c:pt idx="6">
                  <c:v>3.8717597054674169</c:v>
                </c:pt>
                <c:pt idx="7">
                  <c:v>3.8085368742953603</c:v>
                </c:pt>
                <c:pt idx="8">
                  <c:v>3.890922692157921</c:v>
                </c:pt>
                <c:pt idx="9">
                  <c:v>3.6867398991723075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80-47B6-AE59-305154CC19DF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Q3 - 2021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80-47B6-AE59-305154CC19D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480-47B6-AE59-305154CC19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0-47B6-AE59-305154CC19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80-47B6-AE59-305154CC19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0-47B6-AE59-305154CC19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80-47B6-AE59-305154CC1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3.9007375479648592</c:v>
                </c:pt>
                <c:pt idx="3">
                  <c:v>3.8973586912194236</c:v>
                </c:pt>
                <c:pt idx="4">
                  <c:v>4.1710532093079316</c:v>
                </c:pt>
                <c:pt idx="5">
                  <c:v>4.0204358895044905</c:v>
                </c:pt>
                <c:pt idx="6">
                  <c:v>3.8717597054674169</c:v>
                </c:pt>
                <c:pt idx="7">
                  <c:v>3.8085368742953603</c:v>
                </c:pt>
                <c:pt idx="8">
                  <c:v>3.890922692157921</c:v>
                </c:pt>
                <c:pt idx="9">
                  <c:v>3.6867398991723075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480-47B6-AE59-305154CC19DF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Q2 - 2021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80-47B6-AE59-305154CC19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0-47B6-AE59-305154CC19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80-47B6-AE59-305154CC19DF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80-47B6-AE59-305154CC19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80-47B6-AE59-305154CC19DF}"/>
                </c:ext>
              </c:extLst>
            </c:dLbl>
            <c:dLbl>
              <c:idx val="5"/>
              <c:layout>
                <c:manualLayout>
                  <c:x val="-3.372143188057198E-2"/>
                  <c:y val="3.3725743326375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80-47B6-AE59-305154CC19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80-47B6-AE59-305154CC19DF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80-47B6-AE59-305154CC19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80-47B6-AE59-305154CC1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3.780090676402164</c:v>
                </c:pt>
                <c:pt idx="3">
                  <c:v>3.6931908144434957</c:v>
                </c:pt>
                <c:pt idx="4">
                  <c:v>4.0131949525600472</c:v>
                </c:pt>
                <c:pt idx="5">
                  <c:v>3.9472448357174992</c:v>
                </c:pt>
                <c:pt idx="6">
                  <c:v>3.8045664477894952</c:v>
                </c:pt>
                <c:pt idx="7">
                  <c:v>3.7463092518976837</c:v>
                </c:pt>
                <c:pt idx="8">
                  <c:v>3.8424185270552758</c:v>
                </c:pt>
                <c:pt idx="9">
                  <c:v>3.6178346916099264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B480-47B6-AE59-305154CC19DF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Q4 - 2020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80-47B6-AE59-305154CC19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80-47B6-AE59-305154CC19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80-47B6-AE59-305154CC19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80-47B6-AE59-305154CC19DF}"/>
                </c:ext>
              </c:extLst>
            </c:dLbl>
            <c:dLbl>
              <c:idx val="5"/>
              <c:layout>
                <c:manualLayout>
                  <c:x val="-3.3725126114807331E-2"/>
                  <c:y val="4.2385258951603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480-47B6-AE59-305154CC19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480-47B6-AE59-305154CC19DF}"/>
                </c:ext>
              </c:extLst>
            </c:dLbl>
            <c:dLbl>
              <c:idx val="7"/>
              <c:layout>
                <c:manualLayout>
                  <c:x val="-3.2427526339601595E-2"/>
                  <c:y val="5.4317754849220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480-47B6-AE59-305154CC19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480-47B6-AE59-305154CC1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_(* #,##0.00_);_(* \(#,##0.00\);_(* "-"??_);_(@_)</c:formatCode>
                <c:ptCount val="10"/>
                <c:pt idx="0">
                  <c:v>3.8432949999999999</c:v>
                </c:pt>
                <c:pt idx="1">
                  <c:v>3.8182010000000002</c:v>
                </c:pt>
                <c:pt idx="2">
                  <c:v>3.8667662655116026</c:v>
                </c:pt>
                <c:pt idx="3">
                  <c:v>3.8648006672697144</c:v>
                </c:pt>
                <c:pt idx="4">
                  <c:v>3.9842040761851116</c:v>
                </c:pt>
                <c:pt idx="5">
                  <c:v>3.8739024739867909</c:v>
                </c:pt>
                <c:pt idx="6">
                  <c:v>3.7406705289314699</c:v>
                </c:pt>
                <c:pt idx="7">
                  <c:v>3.7046844252891638</c:v>
                </c:pt>
                <c:pt idx="8">
                  <c:v>3.6584302284003463</c:v>
                </c:pt>
                <c:pt idx="9">
                  <c:v>3.4074157487246399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A-B480-47B6-AE59-305154CC19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</a:t>
                </a:r>
                <a:r>
                  <a:rPr lang="es-MX" baseline="0"/>
                  <a:t> cubic feet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</c:rich>
      </c:tx>
      <c:layout>
        <c:manualLayout>
          <c:xMode val="edge"/>
          <c:yMode val="edge"/>
          <c:x val="0.30292016517383052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118.06086328928703</c:v>
                </c:pt>
                <c:pt idx="3">
                  <c:v>168.48316396263979</c:v>
                </c:pt>
                <c:pt idx="4">
                  <c:v>174.71443056232292</c:v>
                </c:pt>
                <c:pt idx="5">
                  <c:v>140.31604942118</c:v>
                </c:pt>
                <c:pt idx="6">
                  <c:v>110.09091314389403</c:v>
                </c:pt>
                <c:pt idx="7">
                  <c:v>97.225785364135945</c:v>
                </c:pt>
                <c:pt idx="8">
                  <c:v>92.454901077111415</c:v>
                </c:pt>
                <c:pt idx="9">
                  <c:v>85.131868936426656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B-4AFD-93AD-71A5158B9A2F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33B-4AFD-93AD-71A5158B9A2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33B-4AFD-93AD-71A5158B9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118.06086328928703</c:v>
                </c:pt>
                <c:pt idx="3">
                  <c:v>168.48316396263979</c:v>
                </c:pt>
                <c:pt idx="4">
                  <c:v>174.71443056232292</c:v>
                </c:pt>
                <c:pt idx="5">
                  <c:v>140.31604942118</c:v>
                </c:pt>
                <c:pt idx="6">
                  <c:v>110.09091314389403</c:v>
                </c:pt>
                <c:pt idx="7">
                  <c:v>97.225785364135945</c:v>
                </c:pt>
                <c:pt idx="8">
                  <c:v>92.454901077111415</c:v>
                </c:pt>
                <c:pt idx="9">
                  <c:v>85.131868936426656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33B-4AFD-93AD-71A5158B9A2F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33B-4AFD-93AD-71A5158B9A2F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3B-4AFD-93AD-71A5158B9A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3B-4AFD-93AD-71A5158B9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105.27237947980656</c:v>
                </c:pt>
                <c:pt idx="3">
                  <c:v>138.4900800361354</c:v>
                </c:pt>
                <c:pt idx="4">
                  <c:v>132.52322832888728</c:v>
                </c:pt>
                <c:pt idx="5">
                  <c:v>99.790602941498065</c:v>
                </c:pt>
                <c:pt idx="6">
                  <c:v>74.883641315372998</c:v>
                </c:pt>
                <c:pt idx="7">
                  <c:v>66.318561530194799</c:v>
                </c:pt>
                <c:pt idx="8">
                  <c:v>63.01663272267924</c:v>
                </c:pt>
                <c:pt idx="9">
                  <c:v>57.38810646814057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33B-4AFD-93AD-71A5158B9A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556370493366139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97.777000000000001</c:v>
                </c:pt>
                <c:pt idx="2">
                  <c:v>115.42797790220605</c:v>
                </c:pt>
                <c:pt idx="3">
                  <c:v>152.65644575638265</c:v>
                </c:pt>
                <c:pt idx="4">
                  <c:v>137.81417403181229</c:v>
                </c:pt>
                <c:pt idx="5">
                  <c:v>94.609847004341745</c:v>
                </c:pt>
                <c:pt idx="6">
                  <c:v>61.828891635170393</c:v>
                </c:pt>
                <c:pt idx="7">
                  <c:v>48.598359883444886</c:v>
                </c:pt>
                <c:pt idx="8">
                  <c:v>43.75870896628367</c:v>
                </c:pt>
                <c:pt idx="9">
                  <c:v>38.242905071666335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E-40DE-9854-0368B2C1913D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2.069701459034603</c:v>
                </c:pt>
                <c:pt idx="3">
                  <c:v>15.215287754377844</c:v>
                </c:pt>
                <c:pt idx="4">
                  <c:v>36.017646512842717</c:v>
                </c:pt>
                <c:pt idx="5">
                  <c:v>44.791932153214965</c:v>
                </c:pt>
                <c:pt idx="6">
                  <c:v>45.423915541079509</c:v>
                </c:pt>
                <c:pt idx="7">
                  <c:v>42.322382612471074</c:v>
                </c:pt>
                <c:pt idx="8">
                  <c:v>38.497375375044889</c:v>
                </c:pt>
                <c:pt idx="9">
                  <c:v>35.181036866505238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E-40DE-9854-0368B2C1913D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0.33700000000000002</c:v>
                </c:pt>
                <c:pt idx="1">
                  <c:v>0.20399999999999999</c:v>
                </c:pt>
                <c:pt idx="2">
                  <c:v>0.20112915139736556</c:v>
                </c:pt>
                <c:pt idx="3">
                  <c:v>0.1839105826285049</c:v>
                </c:pt>
                <c:pt idx="4">
                  <c:v>0.1463360999881477</c:v>
                </c:pt>
                <c:pt idx="5">
                  <c:v>0.10019276629218658</c:v>
                </c:pt>
                <c:pt idx="6">
                  <c:v>0.16626847313120585</c:v>
                </c:pt>
                <c:pt idx="7">
                  <c:v>0.64750126484228421</c:v>
                </c:pt>
                <c:pt idx="8">
                  <c:v>1.5620251899811894</c:v>
                </c:pt>
                <c:pt idx="9">
                  <c:v>2.2016855132757756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EE-40DE-9854-0368B2C1913D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0.19700000000000001</c:v>
                </c:pt>
                <c:pt idx="2">
                  <c:v>0.36205477664901486</c:v>
                </c:pt>
                <c:pt idx="3">
                  <c:v>0.42751986925083074</c:v>
                </c:pt>
                <c:pt idx="4">
                  <c:v>0.73627391767993133</c:v>
                </c:pt>
                <c:pt idx="5">
                  <c:v>0.8140774973309538</c:v>
                </c:pt>
                <c:pt idx="6">
                  <c:v>2.6718374945128938</c:v>
                </c:pt>
                <c:pt idx="7">
                  <c:v>5.6575416033777426</c:v>
                </c:pt>
                <c:pt idx="8">
                  <c:v>8.6367915458016729</c:v>
                </c:pt>
                <c:pt idx="9">
                  <c:v>9.5062414849793466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EE-40DE-9854-0368B2C191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118.06086328928703</c:v>
                </c:pt>
                <c:pt idx="3">
                  <c:v>168.48316396263979</c:v>
                </c:pt>
                <c:pt idx="4">
                  <c:v>174.71443056232292</c:v>
                </c:pt>
                <c:pt idx="5">
                  <c:v>140.31604942118</c:v>
                </c:pt>
                <c:pt idx="6">
                  <c:v>110.09091314389403</c:v>
                </c:pt>
                <c:pt idx="7">
                  <c:v>97.225785364135945</c:v>
                </c:pt>
                <c:pt idx="8">
                  <c:v>92.454901077111415</c:v>
                </c:pt>
                <c:pt idx="9">
                  <c:v>85.131868936426656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EE-40DE-9854-0368B2C191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97.777000000000001</c:v>
                </c:pt>
                <c:pt idx="2">
                  <c:v>109.30265492960329</c:v>
                </c:pt>
                <c:pt idx="3">
                  <c:v>142.02965972487578</c:v>
                </c:pt>
                <c:pt idx="4">
                  <c:v>128.48528563592188</c:v>
                </c:pt>
                <c:pt idx="5">
                  <c:v>89.810234120461956</c:v>
                </c:pt>
                <c:pt idx="6">
                  <c:v>60.495363166677237</c:v>
                </c:pt>
                <c:pt idx="7">
                  <c:v>48.212628761527085</c:v>
                </c:pt>
                <c:pt idx="8">
                  <c:v>43.419551952585039</c:v>
                </c:pt>
                <c:pt idx="9">
                  <c:v>38.076426644070708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2-4BD6-AC92-2EFF60C4D781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1.5318635947596158</c:v>
                </c:pt>
                <c:pt idx="3">
                  <c:v>6.4757758908871397</c:v>
                </c:pt>
                <c:pt idx="4">
                  <c:v>12.484221071187735</c:v>
                </c:pt>
                <c:pt idx="5">
                  <c:v>13.865711441292758</c:v>
                </c:pt>
                <c:pt idx="6">
                  <c:v>14.441480910723662</c:v>
                </c:pt>
                <c:pt idx="7">
                  <c:v>14.518195919197501</c:v>
                </c:pt>
                <c:pt idx="8">
                  <c:v>14.062087510494878</c:v>
                </c:pt>
                <c:pt idx="9">
                  <c:v>13.564115905381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2-4BD6-AC92-2EFF60C4D781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0.33700000000000002</c:v>
                </c:pt>
                <c:pt idx="1">
                  <c:v>0.20399999999999999</c:v>
                </c:pt>
                <c:pt idx="2">
                  <c:v>0.20112915139736556</c:v>
                </c:pt>
                <c:pt idx="3">
                  <c:v>0.1839105826285049</c:v>
                </c:pt>
                <c:pt idx="4">
                  <c:v>0.1463360999881477</c:v>
                </c:pt>
                <c:pt idx="5">
                  <c:v>0.10019276629218658</c:v>
                </c:pt>
                <c:pt idx="6">
                  <c:v>0.10194002254228854</c:v>
                </c:pt>
                <c:pt idx="7">
                  <c:v>0.44013721600271888</c:v>
                </c:pt>
                <c:pt idx="8">
                  <c:v>0.97982730237626248</c:v>
                </c:pt>
                <c:pt idx="9">
                  <c:v>1.0565260971977635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2-4BD6-AC92-2EFF60C4D781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0.19700000000000001</c:v>
                </c:pt>
                <c:pt idx="2">
                  <c:v>0.36205477664901486</c:v>
                </c:pt>
                <c:pt idx="3">
                  <c:v>0.42751986925083074</c:v>
                </c:pt>
                <c:pt idx="4">
                  <c:v>0.73627391767993133</c:v>
                </c:pt>
                <c:pt idx="5">
                  <c:v>0.8140774973309538</c:v>
                </c:pt>
                <c:pt idx="6">
                  <c:v>1.1783856839229923</c:v>
                </c:pt>
                <c:pt idx="7">
                  <c:v>3.5333307553853306</c:v>
                </c:pt>
                <c:pt idx="8">
                  <c:v>4.8943229709216514</c:v>
                </c:pt>
                <c:pt idx="9">
                  <c:v>4.8575162490867063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E2-4BD6-AC92-2EFF60C4D7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E2-4BD6-AC92-2EFF60C4D7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97.777000000000001</c:v>
                </c:pt>
                <c:pt idx="2">
                  <c:v>103.17733195700058</c:v>
                </c:pt>
                <c:pt idx="3">
                  <c:v>131.40287369336895</c:v>
                </c:pt>
                <c:pt idx="4">
                  <c:v>119.15639724003152</c:v>
                </c:pt>
                <c:pt idx="5">
                  <c:v>85.010621236582168</c:v>
                </c:pt>
                <c:pt idx="6">
                  <c:v>59.161834698184087</c:v>
                </c:pt>
                <c:pt idx="7">
                  <c:v>47.826897639609271</c:v>
                </c:pt>
                <c:pt idx="8">
                  <c:v>43.080394938886428</c:v>
                </c:pt>
                <c:pt idx="9">
                  <c:v>37.90994821647508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2-43DA-A39E-427AD453C7F6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1.5318635947596158</c:v>
                </c:pt>
                <c:pt idx="3">
                  <c:v>6.4757758908871406</c:v>
                </c:pt>
                <c:pt idx="4">
                  <c:v>12.484221071187731</c:v>
                </c:pt>
                <c:pt idx="5">
                  <c:v>13.865711441292762</c:v>
                </c:pt>
                <c:pt idx="6">
                  <c:v>14.441480910723667</c:v>
                </c:pt>
                <c:pt idx="7">
                  <c:v>14.518195919197495</c:v>
                </c:pt>
                <c:pt idx="8">
                  <c:v>14.062087510494873</c:v>
                </c:pt>
                <c:pt idx="9">
                  <c:v>13.564115905380998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2-43DA-A39E-427AD453C7F6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0.33700000000000002</c:v>
                </c:pt>
                <c:pt idx="1">
                  <c:v>0.20399999999999999</c:v>
                </c:pt>
                <c:pt idx="2">
                  <c:v>0.20112915139736556</c:v>
                </c:pt>
                <c:pt idx="3">
                  <c:v>0.1839105826285049</c:v>
                </c:pt>
                <c:pt idx="4">
                  <c:v>0.1463360999881477</c:v>
                </c:pt>
                <c:pt idx="5">
                  <c:v>0.10019276629218658</c:v>
                </c:pt>
                <c:pt idx="6">
                  <c:v>0.10194002254228854</c:v>
                </c:pt>
                <c:pt idx="7">
                  <c:v>0.44013721600271888</c:v>
                </c:pt>
                <c:pt idx="8">
                  <c:v>0.97982730237626248</c:v>
                </c:pt>
                <c:pt idx="9">
                  <c:v>1.0565260971977635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22-43DA-A39E-427AD453C7F6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0.19700000000000001</c:v>
                </c:pt>
                <c:pt idx="2">
                  <c:v>0.36205477664901481</c:v>
                </c:pt>
                <c:pt idx="3">
                  <c:v>0.42751986925083074</c:v>
                </c:pt>
                <c:pt idx="4">
                  <c:v>0.73627391767993111</c:v>
                </c:pt>
                <c:pt idx="5">
                  <c:v>0.81407749733095403</c:v>
                </c:pt>
                <c:pt idx="6">
                  <c:v>1.1783856839229918</c:v>
                </c:pt>
                <c:pt idx="7">
                  <c:v>3.5333307553853301</c:v>
                </c:pt>
                <c:pt idx="8">
                  <c:v>4.8943229709216514</c:v>
                </c:pt>
                <c:pt idx="9">
                  <c:v>4.8575162490867054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22-43DA-A39E-427AD453C7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105.27237947980656</c:v>
                </c:pt>
                <c:pt idx="3">
                  <c:v>138.4900800361354</c:v>
                </c:pt>
                <c:pt idx="4">
                  <c:v>132.52322832888728</c:v>
                </c:pt>
                <c:pt idx="5">
                  <c:v>99.790602941498065</c:v>
                </c:pt>
                <c:pt idx="6">
                  <c:v>74.883641315372998</c:v>
                </c:pt>
                <c:pt idx="7">
                  <c:v>66.318561530194799</c:v>
                </c:pt>
                <c:pt idx="8">
                  <c:v>63.01663272267924</c:v>
                </c:pt>
                <c:pt idx="9">
                  <c:v>57.38810646814057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22-43DA-A39E-427AD453C7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Condensates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6-4113-9EEC-61F8DC516BEE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Q3 - 2021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E56-4113-9EEC-61F8DC516B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E56-4113-9EEC-61F8DC516B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56-4113-9EEC-61F8DC516B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56-4113-9EEC-61F8DC516BEE}"/>
                </c:ext>
              </c:extLst>
            </c:dLbl>
            <c:dLbl>
              <c:idx val="5"/>
              <c:layout>
                <c:manualLayout>
                  <c:x val="-2.9608941062764231E-2"/>
                  <c:y val="2.4873777141493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03-4788-8B8F-7FCA420B9EE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56-4113-9EEC-61F8DC516BE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56-4113-9EEC-61F8DC516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E56-4113-9EEC-61F8DC516BEE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Q2 - 2021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56-4113-9EEC-61F8DC516B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56-4113-9EEC-61F8DC516B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56-4113-9EEC-61F8DC516B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56-4113-9EEC-61F8DC516B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56-4113-9EEC-61F8DC516BE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56-4113-9EEC-61F8DC516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90.958653145500918</c:v>
                </c:pt>
                <c:pt idx="3">
                  <c:v>113.54234672729577</c:v>
                </c:pt>
                <c:pt idx="4">
                  <c:v>110.31861004776241</c:v>
                </c:pt>
                <c:pt idx="5">
                  <c:v>88.311652678829176</c:v>
                </c:pt>
                <c:pt idx="6">
                  <c:v>71.63010068490513</c:v>
                </c:pt>
                <c:pt idx="7">
                  <c:v>65.161592300097809</c:v>
                </c:pt>
                <c:pt idx="8">
                  <c:v>61.982521888693363</c:v>
                </c:pt>
                <c:pt idx="9">
                  <c:v>56.482507018438497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E56-4113-9EEC-61F8DC516BEE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Q4 - 2020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56-4113-9EEC-61F8DC516B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56-4113-9EEC-61F8DC516B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56-4113-9EEC-61F8DC516BEE}"/>
                </c:ext>
              </c:extLst>
            </c:dLbl>
            <c:dLbl>
              <c:idx val="3"/>
              <c:layout>
                <c:manualLayout>
                  <c:x val="-2.440041712522311E-2"/>
                  <c:y val="-2.2497765788907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56-4113-9EEC-61F8DC516B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56-4113-9EEC-61F8DC516BEE}"/>
                </c:ext>
              </c:extLst>
            </c:dLbl>
            <c:dLbl>
              <c:idx val="5"/>
              <c:layout>
                <c:manualLayout>
                  <c:x val="-3.0180739255521862E-2"/>
                  <c:y val="-5.0340256216681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56-4113-9EEC-61F8DC516B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56-4113-9EEC-61F8DC516BEE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56-4113-9EEC-61F8DC516BE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56-4113-9EEC-61F8DC516BEE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E56-4113-9EEC-61F8DC516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131.36010752625771</c:v>
                </c:pt>
                <c:pt idx="3">
                  <c:v>131.65026533620389</c:v>
                </c:pt>
                <c:pt idx="4">
                  <c:v>121.80014014430451</c:v>
                </c:pt>
                <c:pt idx="5">
                  <c:v>108.24236721601964</c:v>
                </c:pt>
                <c:pt idx="6">
                  <c:v>97.833541860532378</c:v>
                </c:pt>
                <c:pt idx="7">
                  <c:v>90.285903269619538</c:v>
                </c:pt>
                <c:pt idx="8">
                  <c:v>83.584906969456895</c:v>
                </c:pt>
                <c:pt idx="9">
                  <c:v>76.443876125849812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9E56-4113-9EEC-61F8DC516B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baseline="0"/>
                  <a:t>thousand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3602.3179999999998</c:v>
                </c:pt>
                <c:pt idx="1">
                  <c:v>3586.8747037095559</c:v>
                </c:pt>
                <c:pt idx="2">
                  <c:v>3622.7563452501158</c:v>
                </c:pt>
                <c:pt idx="3">
                  <c:v>3417.7207545477768</c:v>
                </c:pt>
                <c:pt idx="4">
                  <c:v>3497.6787953006533</c:v>
                </c:pt>
                <c:pt idx="5">
                  <c:v>3293.5202022252533</c:v>
                </c:pt>
                <c:pt idx="6">
                  <c:v>3106.4837864903807</c:v>
                </c:pt>
                <c:pt idx="7">
                  <c:v>2957.9716709264612</c:v>
                </c:pt>
                <c:pt idx="8">
                  <c:v>3035.7956530668093</c:v>
                </c:pt>
                <c:pt idx="9">
                  <c:v>2836.1508094566589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F7-4B34-87C0-240BFD3142EF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1.27</c:v>
                </c:pt>
                <c:pt idx="1">
                  <c:v>12.216296290444038</c:v>
                </c:pt>
                <c:pt idx="2">
                  <c:v>10.533993823338713</c:v>
                </c:pt>
                <c:pt idx="3">
                  <c:v>87.728486477030529</c:v>
                </c:pt>
                <c:pt idx="4">
                  <c:v>223.15985196119431</c:v>
                </c:pt>
                <c:pt idx="5">
                  <c:v>252.22976345550538</c:v>
                </c:pt>
                <c:pt idx="6">
                  <c:v>264.95518563743406</c:v>
                </c:pt>
                <c:pt idx="7">
                  <c:v>265.28969053042488</c:v>
                </c:pt>
                <c:pt idx="8">
                  <c:v>251.71212327898633</c:v>
                </c:pt>
                <c:pt idx="9">
                  <c:v>238.8566278724158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F7-4B34-87C0-240BFD3142EF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88.053000000000338</c:v>
                </c:pt>
                <c:pt idx="2">
                  <c:v>84.209082424577815</c:v>
                </c:pt>
                <c:pt idx="3">
                  <c:v>88.671668831654884</c:v>
                </c:pt>
                <c:pt idx="4">
                  <c:v>85.749875410317429</c:v>
                </c:pt>
                <c:pt idx="5">
                  <c:v>89.741661974837285</c:v>
                </c:pt>
                <c:pt idx="6">
                  <c:v>106.38316451434693</c:v>
                </c:pt>
                <c:pt idx="7">
                  <c:v>118.64846670579971</c:v>
                </c:pt>
                <c:pt idx="8">
                  <c:v>129.56916998296884</c:v>
                </c:pt>
                <c:pt idx="9">
                  <c:v>136.85903754351253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F7-4B34-87C0-240BFD3142EF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131.05799999999965</c:v>
                </c:pt>
                <c:pt idx="2">
                  <c:v>183.23812646682606</c:v>
                </c:pt>
                <c:pt idx="3">
                  <c:v>303.23778136296153</c:v>
                </c:pt>
                <c:pt idx="4">
                  <c:v>364.46468663576758</c:v>
                </c:pt>
                <c:pt idx="5">
                  <c:v>384.94426184889403</c:v>
                </c:pt>
                <c:pt idx="6">
                  <c:v>393.93756882525577</c:v>
                </c:pt>
                <c:pt idx="7">
                  <c:v>466.6270461326738</c:v>
                </c:pt>
                <c:pt idx="8">
                  <c:v>473.8457458291565</c:v>
                </c:pt>
                <c:pt idx="9">
                  <c:v>474.87342429972171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BF7-4B34-87C0-240BFD314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3843.2950000000001</c:v>
                </c:pt>
                <c:pt idx="1">
                  <c:v>3818.201</c:v>
                </c:pt>
                <c:pt idx="2">
                  <c:v>3900.737547964859</c:v>
                </c:pt>
                <c:pt idx="3">
                  <c:v>3897.3586912194237</c:v>
                </c:pt>
                <c:pt idx="4">
                  <c:v>4171.0532093079319</c:v>
                </c:pt>
                <c:pt idx="5">
                  <c:v>4020.4358895044907</c:v>
                </c:pt>
                <c:pt idx="6">
                  <c:v>3871.759705467417</c:v>
                </c:pt>
                <c:pt idx="7">
                  <c:v>3808.5368742953601</c:v>
                </c:pt>
                <c:pt idx="8">
                  <c:v>3890.9226921579211</c:v>
                </c:pt>
                <c:pt idx="9">
                  <c:v>3686.7398991723076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BF7-4B34-87C0-240BFD314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3602.3179999999998</c:v>
                </c:pt>
                <c:pt idx="1">
                  <c:v>3586.8747037095559</c:v>
                </c:pt>
                <c:pt idx="2">
                  <c:v>3516.3664142090961</c:v>
                </c:pt>
                <c:pt idx="3">
                  <c:v>3268.6551270572236</c:v>
                </c:pt>
                <c:pt idx="4">
                  <c:v>3255.9158964844355</c:v>
                </c:pt>
                <c:pt idx="5">
                  <c:v>3001.0557235215488</c:v>
                </c:pt>
                <c:pt idx="6">
                  <c:v>2779.050598232227</c:v>
                </c:pt>
                <c:pt idx="7">
                  <c:v>2590.2915672921322</c:v>
                </c:pt>
                <c:pt idx="8">
                  <c:v>2604.8703573152425</c:v>
                </c:pt>
                <c:pt idx="9">
                  <c:v>2394.9991576650214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41-4108-BF93-49670CC8308D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1.27</c:v>
                </c:pt>
                <c:pt idx="1">
                  <c:v>12.216296290444038</c:v>
                </c:pt>
                <c:pt idx="2">
                  <c:v>10.533993823338713</c:v>
                </c:pt>
                <c:pt idx="3">
                  <c:v>87.728486477030515</c:v>
                </c:pt>
                <c:pt idx="4">
                  <c:v>223.15985196119433</c:v>
                </c:pt>
                <c:pt idx="5">
                  <c:v>252.22976345550535</c:v>
                </c:pt>
                <c:pt idx="6">
                  <c:v>264.95518563743411</c:v>
                </c:pt>
                <c:pt idx="7">
                  <c:v>265.28969053042493</c:v>
                </c:pt>
                <c:pt idx="8">
                  <c:v>251.71212327898633</c:v>
                </c:pt>
                <c:pt idx="9">
                  <c:v>238.85662787241574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41-4108-BF93-49670CC8308D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88.053000000000338</c:v>
                </c:pt>
                <c:pt idx="2">
                  <c:v>84.209082424577787</c:v>
                </c:pt>
                <c:pt idx="3">
                  <c:v>84.924452573611177</c:v>
                </c:pt>
                <c:pt idx="4">
                  <c:v>85.749875410317429</c:v>
                </c:pt>
                <c:pt idx="5">
                  <c:v>89.741661974837285</c:v>
                </c:pt>
                <c:pt idx="6">
                  <c:v>106.38316451434693</c:v>
                </c:pt>
                <c:pt idx="7">
                  <c:v>118.64846670579971</c:v>
                </c:pt>
                <c:pt idx="8">
                  <c:v>129.56916998296884</c:v>
                </c:pt>
                <c:pt idx="9">
                  <c:v>136.85903754351253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41-4108-BF93-49670CC8308D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131.05799999999965</c:v>
                </c:pt>
                <c:pt idx="2">
                  <c:v>169.05831448185629</c:v>
                </c:pt>
                <c:pt idx="3">
                  <c:v>239.54095409562183</c:v>
                </c:pt>
                <c:pt idx="4">
                  <c:v>305.71403471140229</c:v>
                </c:pt>
                <c:pt idx="5">
                  <c:v>330.98823370309242</c:v>
                </c:pt>
                <c:pt idx="6">
                  <c:v>348.12358229010226</c:v>
                </c:pt>
                <c:pt idx="7">
                  <c:v>411.09915943519024</c:v>
                </c:pt>
                <c:pt idx="8">
                  <c:v>421.24114059409231</c:v>
                </c:pt>
                <c:pt idx="9">
                  <c:v>424.01315327451698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41-4108-BF93-49670CC83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3843.2950000000001</c:v>
                </c:pt>
                <c:pt idx="1">
                  <c:v>3818.201</c:v>
                </c:pt>
                <c:pt idx="2">
                  <c:v>3780.1678049388693</c:v>
                </c:pt>
                <c:pt idx="3">
                  <c:v>3680.8490202034873</c:v>
                </c:pt>
                <c:pt idx="4">
                  <c:v>3870.5396585673489</c:v>
                </c:pt>
                <c:pt idx="5">
                  <c:v>3674.015382654984</c:v>
                </c:pt>
                <c:pt idx="6">
                  <c:v>3498.5125306741097</c:v>
                </c:pt>
                <c:pt idx="7">
                  <c:v>3385.3288839635475</c:v>
                </c:pt>
                <c:pt idx="8">
                  <c:v>3407.3927911712904</c:v>
                </c:pt>
                <c:pt idx="9">
                  <c:v>3194.7279763554652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C41-4108-BF93-49670CC83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97.777000000000001</c:v>
                </c:pt>
                <c:pt idx="2">
                  <c:v>115.42797790220605</c:v>
                </c:pt>
                <c:pt idx="3">
                  <c:v>152.65644575638265</c:v>
                </c:pt>
                <c:pt idx="4">
                  <c:v>137.81417403181229</c:v>
                </c:pt>
                <c:pt idx="5">
                  <c:v>94.609847004341745</c:v>
                </c:pt>
                <c:pt idx="6">
                  <c:v>61.828891635170393</c:v>
                </c:pt>
                <c:pt idx="7">
                  <c:v>48.598359883444886</c:v>
                </c:pt>
                <c:pt idx="8">
                  <c:v>43.75870896628367</c:v>
                </c:pt>
                <c:pt idx="9">
                  <c:v>38.242905071666335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2A-49BD-AD39-DF953A85EB53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2.069701459034603</c:v>
                </c:pt>
                <c:pt idx="3">
                  <c:v>15.215287754377844</c:v>
                </c:pt>
                <c:pt idx="4">
                  <c:v>36.017646512842717</c:v>
                </c:pt>
                <c:pt idx="5">
                  <c:v>44.791932153214965</c:v>
                </c:pt>
                <c:pt idx="6">
                  <c:v>45.423915541079509</c:v>
                </c:pt>
                <c:pt idx="7">
                  <c:v>42.322382612471074</c:v>
                </c:pt>
                <c:pt idx="8">
                  <c:v>38.497375375044889</c:v>
                </c:pt>
                <c:pt idx="9">
                  <c:v>35.181036866505238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2A-49BD-AD39-DF953A85EB53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0.33700000000000002</c:v>
                </c:pt>
                <c:pt idx="1">
                  <c:v>0.20399999999999999</c:v>
                </c:pt>
                <c:pt idx="2">
                  <c:v>0.20112915139736556</c:v>
                </c:pt>
                <c:pt idx="3">
                  <c:v>0.1839105826285049</c:v>
                </c:pt>
                <c:pt idx="4">
                  <c:v>0.1463360999881477</c:v>
                </c:pt>
                <c:pt idx="5">
                  <c:v>0.10019276629218658</c:v>
                </c:pt>
                <c:pt idx="6">
                  <c:v>0.16626847313120585</c:v>
                </c:pt>
                <c:pt idx="7">
                  <c:v>0.64750126484228421</c:v>
                </c:pt>
                <c:pt idx="8">
                  <c:v>1.5620251899811894</c:v>
                </c:pt>
                <c:pt idx="9">
                  <c:v>2.2016855132757756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2A-49BD-AD39-DF953A85EB53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0.19700000000000001</c:v>
                </c:pt>
                <c:pt idx="2">
                  <c:v>0.36205477664901486</c:v>
                </c:pt>
                <c:pt idx="3">
                  <c:v>0.42751986925083074</c:v>
                </c:pt>
                <c:pt idx="4">
                  <c:v>0.73627391767993133</c:v>
                </c:pt>
                <c:pt idx="5">
                  <c:v>0.8140774973309538</c:v>
                </c:pt>
                <c:pt idx="6">
                  <c:v>2.6718374945128938</c:v>
                </c:pt>
                <c:pt idx="7">
                  <c:v>5.6575416033777426</c:v>
                </c:pt>
                <c:pt idx="8">
                  <c:v>8.6367915458016729</c:v>
                </c:pt>
                <c:pt idx="9">
                  <c:v>9.5062414849793466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2A-49BD-AD39-DF953A85E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118.06086328928703</c:v>
                </c:pt>
                <c:pt idx="3">
                  <c:v>168.48316396263979</c:v>
                </c:pt>
                <c:pt idx="4">
                  <c:v>174.71443056232292</c:v>
                </c:pt>
                <c:pt idx="5">
                  <c:v>140.31604942118</c:v>
                </c:pt>
                <c:pt idx="6">
                  <c:v>110.09091314389403</c:v>
                </c:pt>
                <c:pt idx="7">
                  <c:v>97.225785364135945</c:v>
                </c:pt>
                <c:pt idx="8">
                  <c:v>92.454901077111415</c:v>
                </c:pt>
                <c:pt idx="9">
                  <c:v>85.131868936426656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A2A-49BD-AD39-DF953A85E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97.777000000000001</c:v>
                </c:pt>
                <c:pt idx="2">
                  <c:v>109.30265492960329</c:v>
                </c:pt>
                <c:pt idx="3">
                  <c:v>142.02965972487578</c:v>
                </c:pt>
                <c:pt idx="4">
                  <c:v>128.48528563592188</c:v>
                </c:pt>
                <c:pt idx="5">
                  <c:v>89.810234120461956</c:v>
                </c:pt>
                <c:pt idx="6">
                  <c:v>60.495363166677237</c:v>
                </c:pt>
                <c:pt idx="7">
                  <c:v>48.212628761527085</c:v>
                </c:pt>
                <c:pt idx="8">
                  <c:v>43.419551952585039</c:v>
                </c:pt>
                <c:pt idx="9">
                  <c:v>38.076426644070708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58-4008-9905-6725C43B35A3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1.5318635947596158</c:v>
                </c:pt>
                <c:pt idx="3">
                  <c:v>6.4757758908871397</c:v>
                </c:pt>
                <c:pt idx="4">
                  <c:v>12.484221071187735</c:v>
                </c:pt>
                <c:pt idx="5">
                  <c:v>13.865711441292758</c:v>
                </c:pt>
                <c:pt idx="6">
                  <c:v>14.441480910723662</c:v>
                </c:pt>
                <c:pt idx="7">
                  <c:v>14.518195919197501</c:v>
                </c:pt>
                <c:pt idx="8">
                  <c:v>14.062087510494878</c:v>
                </c:pt>
                <c:pt idx="9">
                  <c:v>13.564115905381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58-4008-9905-6725C43B35A3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0.33700000000000002</c:v>
                </c:pt>
                <c:pt idx="1">
                  <c:v>0.20399999999999999</c:v>
                </c:pt>
                <c:pt idx="2">
                  <c:v>0.20112915139736556</c:v>
                </c:pt>
                <c:pt idx="3">
                  <c:v>0.1839105826285049</c:v>
                </c:pt>
                <c:pt idx="4">
                  <c:v>0.1463360999881477</c:v>
                </c:pt>
                <c:pt idx="5">
                  <c:v>0.10019276629218658</c:v>
                </c:pt>
                <c:pt idx="6">
                  <c:v>0.10194002254228854</c:v>
                </c:pt>
                <c:pt idx="7">
                  <c:v>0.44013721600271888</c:v>
                </c:pt>
                <c:pt idx="8">
                  <c:v>0.97982730237626248</c:v>
                </c:pt>
                <c:pt idx="9">
                  <c:v>1.0565260971977635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58-4008-9905-6725C43B35A3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0.19700000000000001</c:v>
                </c:pt>
                <c:pt idx="2">
                  <c:v>0.36205477664901486</c:v>
                </c:pt>
                <c:pt idx="3">
                  <c:v>0.42751986925083074</c:v>
                </c:pt>
                <c:pt idx="4">
                  <c:v>0.73627391767993133</c:v>
                </c:pt>
                <c:pt idx="5">
                  <c:v>0.8140774973309538</c:v>
                </c:pt>
                <c:pt idx="6">
                  <c:v>1.1783856839229923</c:v>
                </c:pt>
                <c:pt idx="7">
                  <c:v>3.5333307553853306</c:v>
                </c:pt>
                <c:pt idx="8">
                  <c:v>4.8943229709216514</c:v>
                </c:pt>
                <c:pt idx="9">
                  <c:v>4.8575162490867063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58-4008-9905-6725C43B3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111.39770245240928</c:v>
                </c:pt>
                <c:pt idx="3">
                  <c:v>149.11686606764223</c:v>
                </c:pt>
                <c:pt idx="4">
                  <c:v>141.85211672477755</c:v>
                </c:pt>
                <c:pt idx="5">
                  <c:v>104.59021582537785</c:v>
                </c:pt>
                <c:pt idx="6">
                  <c:v>76.217169783866154</c:v>
                </c:pt>
                <c:pt idx="7">
                  <c:v>66.704292652112599</c:v>
                </c:pt>
                <c:pt idx="8">
                  <c:v>63.355789736377851</c:v>
                </c:pt>
                <c:pt idx="9">
                  <c:v>57.554584895736198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58-4008-9905-6725C43B3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97.777000000000001</c:v>
                </c:pt>
                <c:pt idx="2">
                  <c:v>103.17733195700058</c:v>
                </c:pt>
                <c:pt idx="3">
                  <c:v>131.40287369336895</c:v>
                </c:pt>
                <c:pt idx="4">
                  <c:v>119.15639724003152</c:v>
                </c:pt>
                <c:pt idx="5">
                  <c:v>85.010621236582168</c:v>
                </c:pt>
                <c:pt idx="6">
                  <c:v>59.161834698184087</c:v>
                </c:pt>
                <c:pt idx="7">
                  <c:v>47.826897639609271</c:v>
                </c:pt>
                <c:pt idx="8">
                  <c:v>43.080394938886428</c:v>
                </c:pt>
                <c:pt idx="9">
                  <c:v>37.90994821647508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8D-442E-A496-BB850F02FD58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1.5318635947596158</c:v>
                </c:pt>
                <c:pt idx="3">
                  <c:v>6.4757758908871406</c:v>
                </c:pt>
                <c:pt idx="4">
                  <c:v>12.484221071187731</c:v>
                </c:pt>
                <c:pt idx="5">
                  <c:v>13.865711441292762</c:v>
                </c:pt>
                <c:pt idx="6">
                  <c:v>14.441480910723667</c:v>
                </c:pt>
                <c:pt idx="7">
                  <c:v>14.518195919197495</c:v>
                </c:pt>
                <c:pt idx="8">
                  <c:v>14.062087510494873</c:v>
                </c:pt>
                <c:pt idx="9">
                  <c:v>13.564115905380998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8D-442E-A496-BB850F02FD58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0.33700000000000002</c:v>
                </c:pt>
                <c:pt idx="1">
                  <c:v>0.20399999999999999</c:v>
                </c:pt>
                <c:pt idx="2">
                  <c:v>0.20112915139736556</c:v>
                </c:pt>
                <c:pt idx="3">
                  <c:v>0.1839105826285049</c:v>
                </c:pt>
                <c:pt idx="4">
                  <c:v>0.1463360999881477</c:v>
                </c:pt>
                <c:pt idx="5">
                  <c:v>0.10019276629218658</c:v>
                </c:pt>
                <c:pt idx="6">
                  <c:v>0.10194002254228854</c:v>
                </c:pt>
                <c:pt idx="7">
                  <c:v>0.44013721600271888</c:v>
                </c:pt>
                <c:pt idx="8">
                  <c:v>0.97982730237626248</c:v>
                </c:pt>
                <c:pt idx="9">
                  <c:v>1.0565260971977635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8D-442E-A496-BB850F02FD58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0.19700000000000001</c:v>
                </c:pt>
                <c:pt idx="2">
                  <c:v>0.36205477664901481</c:v>
                </c:pt>
                <c:pt idx="3">
                  <c:v>0.42751986925083074</c:v>
                </c:pt>
                <c:pt idx="4">
                  <c:v>0.73627391767993111</c:v>
                </c:pt>
                <c:pt idx="5">
                  <c:v>0.81407749733095403</c:v>
                </c:pt>
                <c:pt idx="6">
                  <c:v>1.1783856839229918</c:v>
                </c:pt>
                <c:pt idx="7">
                  <c:v>3.5333307553853301</c:v>
                </c:pt>
                <c:pt idx="8">
                  <c:v>4.8943229709216514</c:v>
                </c:pt>
                <c:pt idx="9">
                  <c:v>4.8575162490867054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8D-442E-A496-BB850F02FD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2021E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58.421999999999997</c:v>
                </c:pt>
                <c:pt idx="1">
                  <c:v>98.177999999999997</c:v>
                </c:pt>
                <c:pt idx="2">
                  <c:v>105.27237947980656</c:v>
                </c:pt>
                <c:pt idx="3">
                  <c:v>138.4900800361354</c:v>
                </c:pt>
                <c:pt idx="4">
                  <c:v>132.52322832888728</c:v>
                </c:pt>
                <c:pt idx="5">
                  <c:v>99.790602941498065</c:v>
                </c:pt>
                <c:pt idx="6">
                  <c:v>74.883641315372998</c:v>
                </c:pt>
                <c:pt idx="7">
                  <c:v>66.318561530194799</c:v>
                </c:pt>
                <c:pt idx="8">
                  <c:v>63.01663272267924</c:v>
                </c:pt>
                <c:pt idx="9">
                  <c:v>57.38810646814057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8D-442E-A496-BB850F02FD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81EC17-559C-476B-B0FA-909FD01A01CB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F71AE2-AE8C-46D1-B96E-5A8E0C8F675A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2040224-8406-4AE0-AB1B-707B037734EC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3FC2DA5-1B62-485A-8F03-F934C4876263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A583BD-1EBA-4EFD-9B6F-489345B40311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00232B-E07B-4765-8EC7-738539D03331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303E7DA-7898-4008-A341-F68ED6E67E9C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84F591-A7B5-456B-84B9-8FA45ED43E22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5BEF774-3FF6-4D9D-AF71-CFFAA9CE83E7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810E586-D1BF-40CA-BB09-B04EFBA1B305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59CEDED-CE1D-4C24-B3B6-704C290DB05F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98E199-E7FF-483A-A190-3B4D250DC554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379815F-4E19-4CEF-9658-C10169D4E2FF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7554B00-E116-4A9A-A999-F635D200A2D3}">
  <sheetPr/>
  <sheetViews>
    <sheetView zoomScale="170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4417C2-DB68-4040-9258-59FA9D1C57BA}">
  <sheetPr/>
  <sheetViews>
    <sheetView zoomScale="1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612471" y="705971"/>
    <xdr:ext cx="8662147" cy="6286500"/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F2E2C53-50AF-4A72-8BB9-9F8F654773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4518471" y="705971"/>
    <xdr:ext cx="8662147" cy="6286500"/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C0E2A19E-976E-4051-A885-FD55EA96EC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4424471" y="705971"/>
    <xdr:ext cx="8662147" cy="6286500"/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544632F1-D996-4A26-8CC5-CA4D3F0C1E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4612471" y="8034618"/>
    <xdr:ext cx="8662147" cy="6286500"/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0944307-F576-495B-91B0-0138958EDB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24518471" y="8034618"/>
    <xdr:ext cx="8662147" cy="6286500"/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58FD8945-B16D-471D-B235-6BE9242904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34424471" y="8034618"/>
    <xdr:ext cx="8662147" cy="6286500"/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9458307-B624-418E-84B4-ABEE1D204B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absoluteAnchor>
    <xdr:pos x="14614071" y="15757071"/>
    <xdr:ext cx="8662147" cy="6286500"/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D772F356-F02D-4B29-84E9-942F2D539B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absoluteAnchor>
  <xdr:absoluteAnchor>
    <xdr:pos x="24520071" y="15757071"/>
    <xdr:ext cx="8662147" cy="6286500"/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2E756BA-4F75-44CC-8F8A-51A070B1E5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absoluteAnchor>
    <xdr:pos x="34426071" y="15757071"/>
    <xdr:ext cx="8662147" cy="6286500"/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DAA60A42-C42E-4A68-A007-7E5C8A1037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  <xdr:twoCellAnchor>
    <xdr:from>
      <xdr:col>17</xdr:col>
      <xdr:colOff>58448</xdr:colOff>
      <xdr:row>97</xdr:row>
      <xdr:rowOff>16453</xdr:rowOff>
    </xdr:from>
    <xdr:to>
      <xdr:col>28</xdr:col>
      <xdr:colOff>338595</xdr:colOff>
      <xdr:row>123</xdr:row>
      <xdr:rowOff>14722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2EBA5A71-4DFC-4FDE-B8B2-2AC4818915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97</xdr:row>
      <xdr:rowOff>0</xdr:rowOff>
    </xdr:from>
    <xdr:to>
      <xdr:col>41</xdr:col>
      <xdr:colOff>280147</xdr:colOff>
      <xdr:row>122</xdr:row>
      <xdr:rowOff>236394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18754341-D801-4212-AD1C-EF63D0AE8B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0</xdr:colOff>
      <xdr:row>97</xdr:row>
      <xdr:rowOff>0</xdr:rowOff>
    </xdr:from>
    <xdr:to>
      <xdr:col>54</xdr:col>
      <xdr:colOff>280147</xdr:colOff>
      <xdr:row>122</xdr:row>
      <xdr:rowOff>236394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6CFA75-D70C-49E1-8509-35A46DEC6E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69273</xdr:colOff>
      <xdr:row>128</xdr:row>
      <xdr:rowOff>121227</xdr:rowOff>
    </xdr:from>
    <xdr:to>
      <xdr:col>28</xdr:col>
      <xdr:colOff>349420</xdr:colOff>
      <xdr:row>154</xdr:row>
      <xdr:rowOff>113848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35D6E2D2-0BF3-4ED6-902D-811B1C1E85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128</xdr:row>
      <xdr:rowOff>0</xdr:rowOff>
    </xdr:from>
    <xdr:to>
      <xdr:col>41</xdr:col>
      <xdr:colOff>280147</xdr:colOff>
      <xdr:row>153</xdr:row>
      <xdr:rowOff>235076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208E5F0E-B43F-482F-8B18-C06D680A3E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43</xdr:col>
      <xdr:colOff>0</xdr:colOff>
      <xdr:row>128</xdr:row>
      <xdr:rowOff>0</xdr:rowOff>
    </xdr:from>
    <xdr:to>
      <xdr:col>54</xdr:col>
      <xdr:colOff>280147</xdr:colOff>
      <xdr:row>153</xdr:row>
      <xdr:rowOff>235076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15F72DBC-03A4-4436-84EF-28EBED0998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564696</xdr:colOff>
      <xdr:row>161</xdr:row>
      <xdr:rowOff>238125</xdr:rowOff>
    </xdr:from>
    <xdr:to>
      <xdr:col>28</xdr:col>
      <xdr:colOff>82843</xdr:colOff>
      <xdr:row>187</xdr:row>
      <xdr:rowOff>182249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C88C545C-34B7-4C59-8E2E-E96C46B958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0</xdr:colOff>
      <xdr:row>162</xdr:row>
      <xdr:rowOff>0</xdr:rowOff>
    </xdr:from>
    <xdr:to>
      <xdr:col>42</xdr:col>
      <xdr:colOff>280147</xdr:colOff>
      <xdr:row>187</xdr:row>
      <xdr:rowOff>189053</xdr:rowOff>
    </xdr:to>
    <xdr:graphicFrame macro="">
      <xdr:nvGraphicFramePr>
        <xdr:cNvPr id="73" name="Gráfico 72">
          <a:extLst>
            <a:ext uri="{FF2B5EF4-FFF2-40B4-BE49-F238E27FC236}">
              <a16:creationId xmlns:a16="http://schemas.microsoft.com/office/drawing/2014/main" id="{D27310F9-C488-432E-9477-34010D9912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45</xdr:col>
      <xdr:colOff>0</xdr:colOff>
      <xdr:row>162</xdr:row>
      <xdr:rowOff>0</xdr:rowOff>
    </xdr:from>
    <xdr:to>
      <xdr:col>56</xdr:col>
      <xdr:colOff>280147</xdr:colOff>
      <xdr:row>187</xdr:row>
      <xdr:rowOff>189053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CCEE2F9-BC0E-4CB8-BC30-C59B8CA189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absoluteAnchor>
    <xdr:pos x="44332071" y="734786"/>
    <xdr:ext cx="8662147" cy="6286500"/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D8E22B69-7E4F-435C-8704-6AD1A76B67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absoluteAnchor>
  <xdr:absoluteAnchor>
    <xdr:pos x="44330471" y="8034618"/>
    <xdr:ext cx="8662147" cy="6286500"/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4448F775-97CD-4528-BCF6-B2D1AF4610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absoluteAnchor>
  <xdr:absoluteAnchor>
    <xdr:pos x="54233885" y="725365"/>
    <xdr:ext cx="8662147" cy="6286500"/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58CF68E-6778-47C7-BF08-325546BFB7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absoluteAnchor>
  <xdr:absoluteAnchor>
    <xdr:pos x="63377885" y="725365"/>
    <xdr:ext cx="8662147" cy="6286500"/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BC836708-711F-4BE5-9271-14F2E3B91B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absoluteAnchor>
  <xdr:absoluteAnchor>
    <xdr:pos x="54236471" y="8034618"/>
    <xdr:ext cx="8662147" cy="6286500"/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44F2FB3F-FC48-4999-89B8-C10CA9D0BC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absoluteAnchor>
  <xdr:absoluteAnchor>
    <xdr:pos x="63380471" y="8034618"/>
    <xdr:ext cx="8662147" cy="6286500"/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D1EDCAAD-3AF4-4C7D-A969-0036E55800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absoluteAnchor>
  <xdr:absoluteAnchor>
    <xdr:pos x="44330471" y="15889941"/>
    <xdr:ext cx="8662147" cy="6286500"/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AC991C89-A245-4225-8699-0BD9FD1C4F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absoluteAnchor>
  <xdr:absoluteAnchor>
    <xdr:pos x="53471885" y="15855462"/>
    <xdr:ext cx="8662147" cy="6286500"/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73B7996C-CE7A-4AF0-8F48-EBD82BB221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absoluteAnchor>
  <xdr:absoluteAnchor>
    <xdr:pos x="62615885" y="15855462"/>
    <xdr:ext cx="8662147" cy="6286500"/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119B1A64-E77C-42BC-8DFF-FEF9A14C48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absoluteAnchor>
  <xdr:twoCellAnchor>
    <xdr:from>
      <xdr:col>56</xdr:col>
      <xdr:colOff>0</xdr:colOff>
      <xdr:row>97</xdr:row>
      <xdr:rowOff>0</xdr:rowOff>
    </xdr:from>
    <xdr:to>
      <xdr:col>67</xdr:col>
      <xdr:colOff>280147</xdr:colOff>
      <xdr:row>122</xdr:row>
      <xdr:rowOff>243197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463C12B4-5ED8-4F4B-A19C-FD734AA25E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68</xdr:col>
      <xdr:colOff>0</xdr:colOff>
      <xdr:row>97</xdr:row>
      <xdr:rowOff>0</xdr:rowOff>
    </xdr:from>
    <xdr:to>
      <xdr:col>79</xdr:col>
      <xdr:colOff>280147</xdr:colOff>
      <xdr:row>122</xdr:row>
      <xdr:rowOff>233672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DB0AE849-5C48-4B9C-8323-D80C377F83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80</xdr:col>
      <xdr:colOff>0</xdr:colOff>
      <xdr:row>97</xdr:row>
      <xdr:rowOff>0</xdr:rowOff>
    </xdr:from>
    <xdr:to>
      <xdr:col>91</xdr:col>
      <xdr:colOff>280147</xdr:colOff>
      <xdr:row>122</xdr:row>
      <xdr:rowOff>233672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4FE527B5-6A87-4C58-90B2-5B42A232DE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58</xdr:col>
      <xdr:colOff>0</xdr:colOff>
      <xdr:row>162</xdr:row>
      <xdr:rowOff>0</xdr:rowOff>
    </xdr:from>
    <xdr:to>
      <xdr:col>69</xdr:col>
      <xdr:colOff>280147</xdr:colOff>
      <xdr:row>187</xdr:row>
      <xdr:rowOff>182249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95014BCF-2832-46D5-91CE-BF538CF842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70</xdr:col>
      <xdr:colOff>0</xdr:colOff>
      <xdr:row>162</xdr:row>
      <xdr:rowOff>0</xdr:rowOff>
    </xdr:from>
    <xdr:to>
      <xdr:col>81</xdr:col>
      <xdr:colOff>280147</xdr:colOff>
      <xdr:row>187</xdr:row>
      <xdr:rowOff>182249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64BC1A36-E1C8-4115-A0B9-2A60B3ACC4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82</xdr:col>
      <xdr:colOff>0</xdr:colOff>
      <xdr:row>162</xdr:row>
      <xdr:rowOff>0</xdr:rowOff>
    </xdr:from>
    <xdr:to>
      <xdr:col>93</xdr:col>
      <xdr:colOff>280147</xdr:colOff>
      <xdr:row>187</xdr:row>
      <xdr:rowOff>182249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23293ECE-12E3-45B4-8B86-32004F1CEA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EA8D39-B7E8-45BA-9A11-21287060B3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D28A13-DE91-498B-B854-77B50EC92C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025A83-83C7-447F-AD2C-AEB3BDCC3A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146A42-0B15-4DB6-BEC6-7241192612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969EC0-60BB-408A-ABF2-AE991D624C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0C5D9F-0000-491F-9423-7DC28E0E66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1C13C4-182A-49A7-8CB0-9CE487598E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133DD1-D527-491C-AA1F-06FE21CEFD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>
              <a:latin typeface="Montserrat" panose="00000500000000000000" pitchFamily="2" charset="0"/>
            </a:rPr>
            <a:t>               *Producción observada en</a:t>
          </a:r>
          <a:r>
            <a:rPr lang="es-MX" sz="600" b="0" baseline="0">
              <a:latin typeface="Montserrat" panose="00000500000000000000" pitchFamily="2" charset="0"/>
            </a:rPr>
            <a:t> 2020 y </a:t>
          </a:r>
          <a:r>
            <a:rPr lang="es-MX" sz="600" b="0">
              <a:latin typeface="Montserrat" panose="00000500000000000000" pitchFamily="2" charset="0"/>
            </a:rPr>
            <a:t>a agosto de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>
              <a:latin typeface="Montserrat" panose="00000500000000000000" pitchFamily="2" charset="0"/>
            </a:rPr>
            <a:t>               Fuente:</a:t>
          </a:r>
          <a:r>
            <a:rPr lang="es-MX" sz="600" b="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b="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 b="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9E14C6-380E-40E4-B186-A49CFBCFC5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ECDCAA-23C0-42D5-BFE5-58BBE1BF25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190F13-07FA-42FF-9167-E7B58DB105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322E4B-3479-4CD7-9C7C-365F9ACEE3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FA7A5A-C1EF-403A-8DF0-E9B8940EB9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8E1970-898E-4F9E-A138-4D6A91368B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6214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AACFEC-870C-4DE2-8492-AB344B26C2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0167-1557-42DA-BD49-9724D54C83C3}">
  <dimension ref="B2:BE184"/>
  <sheetViews>
    <sheetView topLeftCell="BZ1" zoomScale="85" zoomScaleNormal="85" workbookViewId="0">
      <selection activeCell="DG4" sqref="DG4"/>
    </sheetView>
  </sheetViews>
  <sheetFormatPr baseColWidth="10" defaultRowHeight="18.75" x14ac:dyDescent="0.35"/>
  <cols>
    <col min="1" max="1" width="6.85546875" style="1" customWidth="1"/>
    <col min="2" max="2" width="40.85546875" style="22" customWidth="1"/>
    <col min="3" max="16384" width="11.42578125" style="1"/>
  </cols>
  <sheetData>
    <row r="2" spans="2:12" x14ac:dyDescent="0.35">
      <c r="B2" s="21" t="s">
        <v>16</v>
      </c>
    </row>
    <row r="3" spans="2:12" x14ac:dyDescent="0.35">
      <c r="B3" s="22" t="s">
        <v>14</v>
      </c>
    </row>
    <row r="4" spans="2:12" ht="19.5" thickBot="1" x14ac:dyDescent="0.4"/>
    <row r="5" spans="2:12" ht="19.5" thickBot="1" x14ac:dyDescent="0.4">
      <c r="B5" s="23"/>
      <c r="C5" s="19" t="s">
        <v>13</v>
      </c>
      <c r="D5" s="19" t="s">
        <v>1</v>
      </c>
      <c r="E5" s="19" t="s">
        <v>2</v>
      </c>
      <c r="F5" s="19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</row>
    <row r="6" spans="2:12" ht="20.25" thickTop="1" thickBot="1" x14ac:dyDescent="0.4">
      <c r="B6" s="24" t="s">
        <v>30</v>
      </c>
      <c r="C6" s="16">
        <v>1545.0650000000001</v>
      </c>
      <c r="D6" s="16">
        <v>1528.7146170527183</v>
      </c>
      <c r="E6" s="16">
        <v>1525.852060055068</v>
      </c>
      <c r="F6" s="16">
        <v>1476.3531345583799</v>
      </c>
      <c r="G6" s="16">
        <v>1506.0921761883826</v>
      </c>
      <c r="H6" s="16">
        <v>1439.8929220867726</v>
      </c>
      <c r="I6" s="16">
        <v>1394.2880258486255</v>
      </c>
      <c r="J6" s="16">
        <v>1316.0762584919453</v>
      </c>
      <c r="K6" s="16">
        <v>1267.2289617613128</v>
      </c>
      <c r="L6" s="16">
        <v>1177.3439150197312</v>
      </c>
    </row>
    <row r="7" spans="2:12" ht="19.5" thickBot="1" x14ac:dyDescent="0.4">
      <c r="B7" s="25" t="s">
        <v>31</v>
      </c>
      <c r="C7" s="17">
        <v>0.36</v>
      </c>
      <c r="D7" s="17">
        <v>8.5503829472817703</v>
      </c>
      <c r="E7" s="17">
        <v>8.9141641901485649</v>
      </c>
      <c r="F7" s="17">
        <v>93.992345623529275</v>
      </c>
      <c r="G7" s="17">
        <v>245.62365758923647</v>
      </c>
      <c r="H7" s="17">
        <v>363.87039005836021</v>
      </c>
      <c r="I7" s="17">
        <v>388.23795995178546</v>
      </c>
      <c r="J7" s="17">
        <v>353.86180573569573</v>
      </c>
      <c r="K7" s="17">
        <v>319.35029452450317</v>
      </c>
      <c r="L7" s="17">
        <v>281.66369420885229</v>
      </c>
    </row>
    <row r="8" spans="2:12" ht="19.5" thickBot="1" x14ac:dyDescent="0.4">
      <c r="B8" s="26" t="s">
        <v>32</v>
      </c>
      <c r="C8" s="18">
        <v>82.004000000000133</v>
      </c>
      <c r="D8" s="18">
        <v>91.398999999999887</v>
      </c>
      <c r="E8" s="18">
        <v>87.095666653970056</v>
      </c>
      <c r="F8" s="18">
        <v>116.0035535620006</v>
      </c>
      <c r="G8" s="18">
        <v>128.06121381467619</v>
      </c>
      <c r="H8" s="18">
        <v>144.28722268696711</v>
      </c>
      <c r="I8" s="18">
        <v>166.65363899148798</v>
      </c>
      <c r="J8" s="18">
        <v>190.51178391970478</v>
      </c>
      <c r="K8" s="18">
        <v>223.66543041899024</v>
      </c>
      <c r="L8" s="18">
        <v>252.20835713305354</v>
      </c>
    </row>
    <row r="9" spans="2:12" ht="19.5" thickBot="1" x14ac:dyDescent="0.4">
      <c r="B9" s="25" t="s">
        <v>33</v>
      </c>
      <c r="C9" s="17">
        <v>35.613999999999862</v>
      </c>
      <c r="D9" s="17">
        <v>40.951000000000107</v>
      </c>
      <c r="E9" s="17">
        <v>66.688929046589578</v>
      </c>
      <c r="F9" s="17">
        <v>171.54968872014055</v>
      </c>
      <c r="G9" s="17">
        <v>228.40119594064015</v>
      </c>
      <c r="H9" s="17">
        <v>268.67557205974066</v>
      </c>
      <c r="I9" s="17">
        <v>313.39137024267592</v>
      </c>
      <c r="J9" s="17">
        <v>405.13381577599853</v>
      </c>
      <c r="K9" s="17">
        <v>445.98522357510024</v>
      </c>
      <c r="L9" s="17">
        <v>466.60101407191212</v>
      </c>
    </row>
    <row r="10" spans="2:12" ht="19.5" thickBot="1" x14ac:dyDescent="0.4">
      <c r="B10" s="27" t="s">
        <v>10</v>
      </c>
      <c r="C10" s="20">
        <v>1663.0420000000001</v>
      </c>
      <c r="D10" s="20">
        <v>1669.616</v>
      </c>
      <c r="E10" s="20">
        <v>1688.5508199457763</v>
      </c>
      <c r="F10" s="20">
        <v>1857.8987224640503</v>
      </c>
      <c r="G10" s="20">
        <v>2108.1782435329355</v>
      </c>
      <c r="H10" s="20">
        <v>2216.7261068918406</v>
      </c>
      <c r="I10" s="20">
        <v>2262.5709950345749</v>
      </c>
      <c r="J10" s="20">
        <v>2265.5836639233444</v>
      </c>
      <c r="K10" s="20">
        <v>2256.2299102799061</v>
      </c>
      <c r="L10" s="20">
        <v>2177.8169804335494</v>
      </c>
    </row>
    <row r="11" spans="2:12" x14ac:dyDescent="0.35">
      <c r="C11" s="38" t="str">
        <f>_xlfn.CONCAT(ROUND(SUM(C6:C9)/1000,2), " M")</f>
        <v>1.66 M</v>
      </c>
      <c r="D11" s="38" t="str">
        <f t="shared" ref="D11:L11" si="0">_xlfn.CONCAT(ROUND(SUM(D6:D9)/1000,2), " M")</f>
        <v>1.67 M</v>
      </c>
      <c r="E11" s="38" t="str">
        <f t="shared" si="0"/>
        <v>1.69 M</v>
      </c>
      <c r="F11" s="38" t="str">
        <f t="shared" si="0"/>
        <v>1.86 M</v>
      </c>
      <c r="G11" s="38" t="str">
        <f t="shared" si="0"/>
        <v>2.11 M</v>
      </c>
      <c r="H11" s="38" t="str">
        <f t="shared" si="0"/>
        <v>2.22 M</v>
      </c>
      <c r="I11" s="38" t="str">
        <f t="shared" si="0"/>
        <v>2.26 M</v>
      </c>
      <c r="J11" s="38" t="str">
        <f t="shared" si="0"/>
        <v>2.27 M</v>
      </c>
      <c r="K11" s="38" t="str">
        <f t="shared" si="0"/>
        <v>2.26 M</v>
      </c>
      <c r="L11" s="38" t="str">
        <f t="shared" si="0"/>
        <v>2.18 M</v>
      </c>
    </row>
    <row r="12" spans="2:12" ht="19.5" thickBot="1" x14ac:dyDescent="0.4"/>
    <row r="13" spans="2:12" ht="19.5" thickBot="1" x14ac:dyDescent="0.4">
      <c r="B13" s="23" t="s">
        <v>12</v>
      </c>
      <c r="C13" s="19" t="s">
        <v>13</v>
      </c>
      <c r="D13" s="19" t="s">
        <v>1</v>
      </c>
      <c r="E13" s="19" t="s">
        <v>2</v>
      </c>
      <c r="F13" s="19" t="s">
        <v>3</v>
      </c>
      <c r="G13" s="19" t="s">
        <v>4</v>
      </c>
      <c r="H13" s="19" t="s">
        <v>5</v>
      </c>
      <c r="I13" s="19" t="s">
        <v>6</v>
      </c>
      <c r="J13" s="19" t="s">
        <v>7</v>
      </c>
      <c r="K13" s="19" t="s">
        <v>8</v>
      </c>
      <c r="L13" s="19" t="s">
        <v>9</v>
      </c>
    </row>
    <row r="14" spans="2:12" ht="20.25" thickTop="1" thickBot="1" x14ac:dyDescent="0.4">
      <c r="B14" s="24" t="s">
        <v>30</v>
      </c>
      <c r="C14" s="16">
        <v>1545.0650000000001</v>
      </c>
      <c r="D14" s="16">
        <v>1528.7146170527183</v>
      </c>
      <c r="E14" s="16">
        <v>1507.8612491579515</v>
      </c>
      <c r="F14" s="16">
        <v>1460.0745135804243</v>
      </c>
      <c r="G14" s="16">
        <v>1491.2266676589563</v>
      </c>
      <c r="H14" s="16">
        <v>1426.7944472753202</v>
      </c>
      <c r="I14" s="16">
        <v>1382.8047909567008</v>
      </c>
      <c r="J14" s="16">
        <v>1306.0289458094242</v>
      </c>
      <c r="K14" s="16">
        <v>1258.7439238709933</v>
      </c>
      <c r="L14" s="16">
        <v>1170.7415697254428</v>
      </c>
    </row>
    <row r="15" spans="2:12" ht="19.5" thickBot="1" x14ac:dyDescent="0.4">
      <c r="B15" s="25" t="s">
        <v>31</v>
      </c>
      <c r="C15" s="17">
        <v>0.36</v>
      </c>
      <c r="D15" s="17">
        <v>8.5503829472817703</v>
      </c>
      <c r="E15" s="17">
        <v>6.2603183444093009</v>
      </c>
      <c r="F15" s="17">
        <v>38.805674542896661</v>
      </c>
      <c r="G15" s="17">
        <v>88.824515479309738</v>
      </c>
      <c r="H15" s="17">
        <v>109.10596826485778</v>
      </c>
      <c r="I15" s="17">
        <v>114.52372596122554</v>
      </c>
      <c r="J15" s="17">
        <v>113.01963710612081</v>
      </c>
      <c r="K15" s="17">
        <v>105.05566127566011</v>
      </c>
      <c r="L15" s="17">
        <v>100.14007825998117</v>
      </c>
    </row>
    <row r="16" spans="2:12" ht="19.5" thickBot="1" x14ac:dyDescent="0.4">
      <c r="B16" s="26" t="s">
        <v>32</v>
      </c>
      <c r="C16" s="18">
        <v>82.004000000000133</v>
      </c>
      <c r="D16" s="18">
        <v>91.398999999999887</v>
      </c>
      <c r="E16" s="18">
        <v>87.095666653970056</v>
      </c>
      <c r="F16" s="18">
        <v>116.0035535620006</v>
      </c>
      <c r="G16" s="18">
        <v>128.06121381467619</v>
      </c>
      <c r="H16" s="18">
        <v>144.28722268696711</v>
      </c>
      <c r="I16" s="18">
        <v>164.08265217832854</v>
      </c>
      <c r="J16" s="18">
        <v>179.0459868550717</v>
      </c>
      <c r="K16" s="18">
        <v>194.65679274691891</v>
      </c>
      <c r="L16" s="18">
        <v>200.90531555437798</v>
      </c>
    </row>
    <row r="17" spans="2:57" ht="19.5" thickBot="1" x14ac:dyDescent="0.4">
      <c r="B17" s="25" t="s">
        <v>33</v>
      </c>
      <c r="C17" s="17">
        <v>35.613999999999862</v>
      </c>
      <c r="D17" s="17">
        <v>40.951000000000107</v>
      </c>
      <c r="E17" s="17">
        <v>57.796622197965746</v>
      </c>
      <c r="F17" s="17">
        <v>130.64163575072152</v>
      </c>
      <c r="G17" s="17">
        <v>216.65621744117468</v>
      </c>
      <c r="H17" s="17">
        <v>276.01287835393015</v>
      </c>
      <c r="I17" s="17">
        <v>311.6111761202547</v>
      </c>
      <c r="J17" s="17">
        <v>333.5586701047356</v>
      </c>
      <c r="K17" s="17">
        <v>391.97635004896983</v>
      </c>
      <c r="L17" s="17">
        <v>394.37752361715758</v>
      </c>
    </row>
    <row r="18" spans="2:57" ht="19.5" thickBot="1" x14ac:dyDescent="0.4">
      <c r="B18" s="27" t="s">
        <v>10</v>
      </c>
      <c r="C18" s="20">
        <v>1663.0420000000001</v>
      </c>
      <c r="D18" s="20">
        <v>1669.616</v>
      </c>
      <c r="E18" s="20">
        <v>1659.0138563542966</v>
      </c>
      <c r="F18" s="20">
        <v>1745.5253774360431</v>
      </c>
      <c r="G18" s="20">
        <v>1924.7686143941169</v>
      </c>
      <c r="H18" s="20">
        <v>1956.2005165810754</v>
      </c>
      <c r="I18" s="20">
        <v>1973.0223452165096</v>
      </c>
      <c r="J18" s="20">
        <v>1931.6532398753525</v>
      </c>
      <c r="K18" s="20">
        <v>1950.4327279425422</v>
      </c>
      <c r="L18" s="20">
        <v>1866.1644871569595</v>
      </c>
    </row>
    <row r="19" spans="2:57" x14ac:dyDescent="0.35">
      <c r="C19" s="38" t="str">
        <f>_xlfn.CONCAT(ROUND(SUM(C14:C17)/1000,2), " M")</f>
        <v>1.66 M</v>
      </c>
      <c r="D19" s="38" t="str">
        <f t="shared" ref="D19:L19" si="1">_xlfn.CONCAT(ROUND(SUM(D14:D17)/1000,2), " M")</f>
        <v>1.67 M</v>
      </c>
      <c r="E19" s="38" t="str">
        <f t="shared" si="1"/>
        <v>1.66 M</v>
      </c>
      <c r="F19" s="38" t="str">
        <f t="shared" si="1"/>
        <v>1.75 M</v>
      </c>
      <c r="G19" s="38" t="str">
        <f t="shared" si="1"/>
        <v>1.92 M</v>
      </c>
      <c r="H19" s="38" t="str">
        <f t="shared" si="1"/>
        <v>1.96 M</v>
      </c>
      <c r="I19" s="38" t="str">
        <f t="shared" si="1"/>
        <v>1.97 M</v>
      </c>
      <c r="J19" s="38" t="str">
        <f t="shared" si="1"/>
        <v>1.93 M</v>
      </c>
      <c r="K19" s="38" t="str">
        <f t="shared" si="1"/>
        <v>1.95 M</v>
      </c>
      <c r="L19" s="38" t="str">
        <f t="shared" si="1"/>
        <v>1.87 M</v>
      </c>
    </row>
    <row r="20" spans="2:57" ht="19.5" thickBot="1" x14ac:dyDescent="0.4"/>
    <row r="21" spans="2:57" ht="19.5" thickBot="1" x14ac:dyDescent="0.4">
      <c r="B21" s="23" t="s">
        <v>11</v>
      </c>
      <c r="C21" s="19" t="s">
        <v>13</v>
      </c>
      <c r="D21" s="19" t="s">
        <v>1</v>
      </c>
      <c r="E21" s="19" t="s">
        <v>2</v>
      </c>
      <c r="F21" s="19" t="s">
        <v>3</v>
      </c>
      <c r="G21" s="19" t="s">
        <v>4</v>
      </c>
      <c r="H21" s="19" t="s">
        <v>5</v>
      </c>
      <c r="I21" s="19" t="s">
        <v>6</v>
      </c>
      <c r="J21" s="19" t="s">
        <v>7</v>
      </c>
      <c r="K21" s="19" t="s">
        <v>8</v>
      </c>
      <c r="L21" s="19" t="s">
        <v>9</v>
      </c>
    </row>
    <row r="22" spans="2:57" ht="20.25" thickTop="1" thickBot="1" x14ac:dyDescent="0.4">
      <c r="B22" s="24" t="s">
        <v>30</v>
      </c>
      <c r="C22" s="16">
        <v>1545.0650000000001</v>
      </c>
      <c r="D22" s="16">
        <v>1528.7146170527183</v>
      </c>
      <c r="E22" s="16">
        <v>1485.4344271000764</v>
      </c>
      <c r="F22" s="16">
        <v>1439.9409227746548</v>
      </c>
      <c r="G22" s="16">
        <v>1472.8339141810945</v>
      </c>
      <c r="H22" s="16">
        <v>1410.1781550264168</v>
      </c>
      <c r="I22" s="16">
        <v>1367.5434400773293</v>
      </c>
      <c r="J22" s="16">
        <v>1292.1597921817813</v>
      </c>
      <c r="K22" s="16">
        <v>1246.4498627422777</v>
      </c>
      <c r="L22" s="16">
        <v>1160.485110208022</v>
      </c>
    </row>
    <row r="23" spans="2:57" ht="19.5" thickBot="1" x14ac:dyDescent="0.4">
      <c r="B23" s="25" t="s">
        <v>31</v>
      </c>
      <c r="C23" s="17">
        <v>0.36</v>
      </c>
      <c r="D23" s="17">
        <v>8.5503829472817703</v>
      </c>
      <c r="E23" s="17">
        <v>6.2603183444093009</v>
      </c>
      <c r="F23" s="17">
        <v>38.805674542896661</v>
      </c>
      <c r="G23" s="17">
        <v>88.824515479309753</v>
      </c>
      <c r="H23" s="17">
        <v>109.10596826485779</v>
      </c>
      <c r="I23" s="17">
        <v>114.52372596122552</v>
      </c>
      <c r="J23" s="17">
        <v>113.01963710612081</v>
      </c>
      <c r="K23" s="17">
        <v>105.05566127566009</v>
      </c>
      <c r="L23" s="17">
        <v>100.14007825998115</v>
      </c>
    </row>
    <row r="24" spans="2:57" ht="19.5" thickBot="1" x14ac:dyDescent="0.4">
      <c r="B24" s="26" t="s">
        <v>32</v>
      </c>
      <c r="C24" s="18">
        <v>82.004000000000133</v>
      </c>
      <c r="D24" s="18">
        <v>91.398999999999887</v>
      </c>
      <c r="E24" s="18">
        <v>87.095666653970056</v>
      </c>
      <c r="F24" s="18">
        <v>98.591265130143057</v>
      </c>
      <c r="G24" s="18">
        <v>128.06121381467619</v>
      </c>
      <c r="H24" s="18">
        <v>144.28722268696711</v>
      </c>
      <c r="I24" s="18">
        <v>164.08265217832854</v>
      </c>
      <c r="J24" s="18">
        <v>179.0459868550717</v>
      </c>
      <c r="K24" s="18">
        <v>194.65679274691891</v>
      </c>
      <c r="L24" s="18">
        <v>200.90531555437798</v>
      </c>
    </row>
    <row r="25" spans="2:57" ht="19.5" thickBot="1" x14ac:dyDescent="0.4">
      <c r="B25" s="25" t="s">
        <v>33</v>
      </c>
      <c r="C25" s="17">
        <v>35.613999999999862</v>
      </c>
      <c r="D25" s="17">
        <v>40.951000000000107</v>
      </c>
      <c r="E25" s="17">
        <v>46.327628762065132</v>
      </c>
      <c r="F25" s="17">
        <v>86.244913883330113</v>
      </c>
      <c r="G25" s="17">
        <v>162.49006718177006</v>
      </c>
      <c r="H25" s="17">
        <v>218.27599854248706</v>
      </c>
      <c r="I25" s="17">
        <v>256.15694111598469</v>
      </c>
      <c r="J25" s="17">
        <v>281.82820972357479</v>
      </c>
      <c r="K25" s="17">
        <v>331.29954561840231</v>
      </c>
      <c r="L25" s="17">
        <v>337.0213670816463</v>
      </c>
    </row>
    <row r="26" spans="2:57" ht="19.5" thickBot="1" x14ac:dyDescent="0.4">
      <c r="B26" s="27" t="s">
        <v>10</v>
      </c>
      <c r="C26" s="20">
        <v>1663.0420000000001</v>
      </c>
      <c r="D26" s="20">
        <v>1669.616</v>
      </c>
      <c r="E26" s="20">
        <v>1625.118040860521</v>
      </c>
      <c r="F26" s="20">
        <v>1663.5827763310247</v>
      </c>
      <c r="G26" s="20">
        <v>1852.2097106568503</v>
      </c>
      <c r="H26" s="20">
        <v>1881.8473445207289</v>
      </c>
      <c r="I26" s="20">
        <v>1902.3067593328678</v>
      </c>
      <c r="J26" s="20">
        <v>1866.0536258665488</v>
      </c>
      <c r="K26" s="20">
        <v>1877.4618623832589</v>
      </c>
      <c r="L26" s="20">
        <v>1798.5518711040274</v>
      </c>
    </row>
    <row r="27" spans="2:57" x14ac:dyDescent="0.35">
      <c r="C27" s="38" t="str">
        <f>_xlfn.CONCAT(ROUND(SUM(C22:C25)/1000,2), " M")</f>
        <v>1.66 M</v>
      </c>
      <c r="D27" s="38" t="str">
        <f t="shared" ref="D27:L27" si="2">_xlfn.CONCAT(ROUND(SUM(D22:D25)/1000,2), " M")</f>
        <v>1.67 M</v>
      </c>
      <c r="E27" s="38" t="str">
        <f t="shared" si="2"/>
        <v>1.63 M</v>
      </c>
      <c r="F27" s="38" t="str">
        <f t="shared" si="2"/>
        <v>1.66 M</v>
      </c>
      <c r="G27" s="38" t="str">
        <f t="shared" si="2"/>
        <v>1.85 M</v>
      </c>
      <c r="H27" s="38" t="str">
        <f t="shared" si="2"/>
        <v>1.88 M</v>
      </c>
      <c r="I27" s="38" t="str">
        <f t="shared" si="2"/>
        <v>1.9 M</v>
      </c>
      <c r="J27" s="38" t="str">
        <f t="shared" si="2"/>
        <v>1.87 M</v>
      </c>
      <c r="K27" s="38" t="str">
        <f t="shared" si="2"/>
        <v>1.88 M</v>
      </c>
      <c r="L27" s="38" t="str">
        <f t="shared" si="2"/>
        <v>1.8 M</v>
      </c>
    </row>
    <row r="30" spans="2:57" x14ac:dyDescent="0.35">
      <c r="BE30" s="39" t="s">
        <v>41</v>
      </c>
    </row>
    <row r="31" spans="2:57" x14ac:dyDescent="0.35">
      <c r="BE31" s="39" t="s">
        <v>42</v>
      </c>
    </row>
    <row r="32" spans="2:57" x14ac:dyDescent="0.35">
      <c r="B32" s="21" t="s">
        <v>15</v>
      </c>
    </row>
    <row r="33" spans="2:12" x14ac:dyDescent="0.35">
      <c r="B33" s="22" t="s">
        <v>17</v>
      </c>
    </row>
    <row r="34" spans="2:12" ht="19.5" thickBot="1" x14ac:dyDescent="0.4"/>
    <row r="35" spans="2:12" ht="19.5" thickBot="1" x14ac:dyDescent="0.4">
      <c r="B35" s="33" t="s">
        <v>0</v>
      </c>
      <c r="C35" s="11" t="s">
        <v>13</v>
      </c>
      <c r="D35" s="11" t="s">
        <v>1</v>
      </c>
      <c r="E35" s="11" t="s">
        <v>2</v>
      </c>
      <c r="F35" s="11" t="s">
        <v>3</v>
      </c>
      <c r="G35" s="11" t="s">
        <v>4</v>
      </c>
      <c r="H35" s="11" t="s">
        <v>5</v>
      </c>
      <c r="I35" s="11" t="s">
        <v>6</v>
      </c>
      <c r="J35" s="11" t="s">
        <v>7</v>
      </c>
      <c r="K35" s="11" t="s">
        <v>8</v>
      </c>
      <c r="L35" s="11" t="s">
        <v>9</v>
      </c>
    </row>
    <row r="36" spans="2:12" ht="20.25" thickTop="1" thickBot="1" x14ac:dyDescent="0.4">
      <c r="B36" s="34" t="s">
        <v>30</v>
      </c>
      <c r="C36" s="12">
        <v>3602.3179999999998</v>
      </c>
      <c r="D36" s="12">
        <v>3586.8747037095559</v>
      </c>
      <c r="E36" s="12">
        <v>3720.8585714136088</v>
      </c>
      <c r="F36" s="12">
        <v>3534.614157961842</v>
      </c>
      <c r="G36" s="12">
        <v>3597.9983755092076</v>
      </c>
      <c r="H36" s="12">
        <v>3355.5419940640486</v>
      </c>
      <c r="I36" s="12">
        <v>3141.6952434553809</v>
      </c>
      <c r="J36" s="12">
        <v>2984.4050173586393</v>
      </c>
      <c r="K36" s="12">
        <v>3063.0047824250037</v>
      </c>
      <c r="L36" s="12">
        <v>2858.185992414873</v>
      </c>
    </row>
    <row r="37" spans="2:12" ht="19.5" thickBot="1" x14ac:dyDescent="0.4">
      <c r="B37" s="35" t="s">
        <v>31</v>
      </c>
      <c r="C37" s="13">
        <v>1.27</v>
      </c>
      <c r="D37" s="13">
        <v>12.216296290444038</v>
      </c>
      <c r="E37" s="13">
        <v>18.483695214883312</v>
      </c>
      <c r="F37" s="13">
        <v>219.32436380719648</v>
      </c>
      <c r="G37" s="13">
        <v>534.24371193710022</v>
      </c>
      <c r="H37" s="13">
        <v>660.39212476410137</v>
      </c>
      <c r="I37" s="13">
        <v>701.84658290938592</v>
      </c>
      <c r="J37" s="13">
        <v>664.79412807050949</v>
      </c>
      <c r="K37" s="13">
        <v>605.76596921628789</v>
      </c>
      <c r="L37" s="13">
        <v>554.94916104583388</v>
      </c>
    </row>
    <row r="38" spans="2:12" ht="19.5" thickBot="1" x14ac:dyDescent="0.4">
      <c r="B38" s="36" t="s">
        <v>32</v>
      </c>
      <c r="C38" s="14">
        <v>99.691000000000258</v>
      </c>
      <c r="D38" s="14">
        <v>88.053000000000338</v>
      </c>
      <c r="E38" s="14">
        <v>84.209082424577815</v>
      </c>
      <c r="F38" s="14">
        <v>88.671668831654884</v>
      </c>
      <c r="G38" s="14">
        <v>85.749875410317429</v>
      </c>
      <c r="H38" s="14">
        <v>89.741661974837285</v>
      </c>
      <c r="I38" s="14">
        <v>109.8597341652478</v>
      </c>
      <c r="J38" s="14">
        <v>133.58406599609094</v>
      </c>
      <c r="K38" s="14">
        <v>161.61912379640222</v>
      </c>
      <c r="L38" s="14">
        <v>188.82622599640928</v>
      </c>
    </row>
    <row r="39" spans="2:12" ht="19.5" thickBot="1" x14ac:dyDescent="0.4">
      <c r="B39" s="35" t="s">
        <v>33</v>
      </c>
      <c r="C39" s="13">
        <v>140.01499999999973</v>
      </c>
      <c r="D39" s="13">
        <v>131.05799999999965</v>
      </c>
      <c r="E39" s="13">
        <v>183.23812646682606</v>
      </c>
      <c r="F39" s="13">
        <v>303.23778136296153</v>
      </c>
      <c r="G39" s="13">
        <v>364.46468663576758</v>
      </c>
      <c r="H39" s="13">
        <v>384.94426184889403</v>
      </c>
      <c r="I39" s="13">
        <v>417.72434817899665</v>
      </c>
      <c r="J39" s="13">
        <v>507.87803652171499</v>
      </c>
      <c r="K39" s="13">
        <v>553.47266094156521</v>
      </c>
      <c r="L39" s="13">
        <v>580.55734875294445</v>
      </c>
    </row>
    <row r="40" spans="2:12" ht="20.25" thickTop="1" thickBot="1" x14ac:dyDescent="0.4">
      <c r="B40" s="37" t="s">
        <v>10</v>
      </c>
      <c r="C40" s="15">
        <v>3843.2950000000001</v>
      </c>
      <c r="D40" s="15">
        <v>3818.201</v>
      </c>
      <c r="E40" s="15">
        <v>4006.7894755198963</v>
      </c>
      <c r="F40" s="15">
        <v>4145.8479719636543</v>
      </c>
      <c r="G40" s="15">
        <v>4582.4566494923929</v>
      </c>
      <c r="H40" s="15">
        <v>4490.6200426518808</v>
      </c>
      <c r="I40" s="15">
        <v>4371.1259087090111</v>
      </c>
      <c r="J40" s="15">
        <v>4290.661247946955</v>
      </c>
      <c r="K40" s="15">
        <v>4383.8625363792598</v>
      </c>
      <c r="L40" s="15">
        <v>4182.5187282100605</v>
      </c>
    </row>
    <row r="41" spans="2:12" x14ac:dyDescent="0.35">
      <c r="C41" s="38" t="str">
        <f>_xlfn.CONCAT(ROUND(SUM(C36:C39)/1000,2), " B")</f>
        <v>3.84 B</v>
      </c>
      <c r="D41" s="38" t="str">
        <f t="shared" ref="D41:L41" si="3">_xlfn.CONCAT(ROUND(SUM(D36:D39)/1000,2), " B")</f>
        <v>3.82 B</v>
      </c>
      <c r="E41" s="38" t="str">
        <f t="shared" si="3"/>
        <v>4.01 B</v>
      </c>
      <c r="F41" s="38" t="str">
        <f t="shared" si="3"/>
        <v>4.15 B</v>
      </c>
      <c r="G41" s="38" t="str">
        <f t="shared" si="3"/>
        <v>4.58 B</v>
      </c>
      <c r="H41" s="38" t="str">
        <f t="shared" si="3"/>
        <v>4.49 B</v>
      </c>
      <c r="I41" s="38" t="str">
        <f t="shared" si="3"/>
        <v>4.37 B</v>
      </c>
      <c r="J41" s="38" t="str">
        <f t="shared" si="3"/>
        <v>4.29 B</v>
      </c>
      <c r="K41" s="38" t="str">
        <f t="shared" si="3"/>
        <v>4.38 B</v>
      </c>
      <c r="L41" s="38" t="str">
        <f t="shared" si="3"/>
        <v>4.18 B</v>
      </c>
    </row>
    <row r="42" spans="2:12" ht="19.5" thickBot="1" x14ac:dyDescent="0.4"/>
    <row r="43" spans="2:12" ht="19.5" thickBot="1" x14ac:dyDescent="0.4">
      <c r="B43" s="33" t="s">
        <v>12</v>
      </c>
      <c r="C43" s="11" t="s">
        <v>13</v>
      </c>
      <c r="D43" s="11" t="s">
        <v>1</v>
      </c>
      <c r="E43" s="11" t="s">
        <v>2</v>
      </c>
      <c r="F43" s="11" t="s">
        <v>3</v>
      </c>
      <c r="G43" s="11" t="s">
        <v>4</v>
      </c>
      <c r="H43" s="11" t="s">
        <v>5</v>
      </c>
      <c r="I43" s="11" t="s">
        <v>6</v>
      </c>
      <c r="J43" s="11" t="s">
        <v>7</v>
      </c>
      <c r="K43" s="11" t="s">
        <v>8</v>
      </c>
      <c r="L43" s="11" t="s">
        <v>9</v>
      </c>
    </row>
    <row r="44" spans="2:12" ht="20.25" thickTop="1" thickBot="1" x14ac:dyDescent="0.4">
      <c r="B44" s="34" t="s">
        <v>30</v>
      </c>
      <c r="C44" s="12">
        <v>3602.3179999999998</v>
      </c>
      <c r="D44" s="12">
        <v>3586.8747037095559</v>
      </c>
      <c r="E44" s="12">
        <v>3622.7563452501158</v>
      </c>
      <c r="F44" s="12">
        <v>3417.7207545477768</v>
      </c>
      <c r="G44" s="12">
        <v>3497.6787953006533</v>
      </c>
      <c r="H44" s="12">
        <v>3293.5202022252533</v>
      </c>
      <c r="I44" s="12">
        <v>3106.4837864903807</v>
      </c>
      <c r="J44" s="12">
        <v>2957.9716709264612</v>
      </c>
      <c r="K44" s="12">
        <v>3035.7956530668093</v>
      </c>
      <c r="L44" s="12">
        <v>2836.1508094566589</v>
      </c>
    </row>
    <row r="45" spans="2:12" ht="19.5" thickBot="1" x14ac:dyDescent="0.4">
      <c r="B45" s="35" t="s">
        <v>31</v>
      </c>
      <c r="C45" s="13">
        <v>1.27</v>
      </c>
      <c r="D45" s="13">
        <v>12.216296290444038</v>
      </c>
      <c r="E45" s="13">
        <v>10.533993823338713</v>
      </c>
      <c r="F45" s="13">
        <v>87.728486477030529</v>
      </c>
      <c r="G45" s="13">
        <v>223.15985196119431</v>
      </c>
      <c r="H45" s="13">
        <v>252.22976345550538</v>
      </c>
      <c r="I45" s="13">
        <v>264.95518563743406</v>
      </c>
      <c r="J45" s="13">
        <v>265.28969053042488</v>
      </c>
      <c r="K45" s="13">
        <v>251.71212327898633</v>
      </c>
      <c r="L45" s="13">
        <v>238.8566278724158</v>
      </c>
    </row>
    <row r="46" spans="2:12" ht="19.5" thickBot="1" x14ac:dyDescent="0.4">
      <c r="B46" s="36" t="s">
        <v>32</v>
      </c>
      <c r="C46" s="14">
        <v>99.691000000000258</v>
      </c>
      <c r="D46" s="14">
        <v>88.053000000000338</v>
      </c>
      <c r="E46" s="14">
        <v>84.209082424577815</v>
      </c>
      <c r="F46" s="14">
        <v>88.671668831654884</v>
      </c>
      <c r="G46" s="14">
        <v>85.749875410317429</v>
      </c>
      <c r="H46" s="14">
        <v>89.741661974837285</v>
      </c>
      <c r="I46" s="14">
        <v>106.38316451434693</v>
      </c>
      <c r="J46" s="14">
        <v>118.64846670579971</v>
      </c>
      <c r="K46" s="14">
        <v>129.56916998296884</v>
      </c>
      <c r="L46" s="14">
        <v>136.85903754351253</v>
      </c>
    </row>
    <row r="47" spans="2:12" ht="19.5" thickBot="1" x14ac:dyDescent="0.4">
      <c r="B47" s="35" t="s">
        <v>33</v>
      </c>
      <c r="C47" s="13">
        <v>140.01499999999973</v>
      </c>
      <c r="D47" s="13">
        <v>131.05799999999965</v>
      </c>
      <c r="E47" s="13">
        <v>183.23812646682606</v>
      </c>
      <c r="F47" s="13">
        <v>303.23778136296153</v>
      </c>
      <c r="G47" s="13">
        <v>364.46468663576758</v>
      </c>
      <c r="H47" s="13">
        <v>384.94426184889403</v>
      </c>
      <c r="I47" s="13">
        <v>393.93756882525577</v>
      </c>
      <c r="J47" s="13">
        <v>466.6270461326738</v>
      </c>
      <c r="K47" s="13">
        <v>473.8457458291565</v>
      </c>
      <c r="L47" s="13">
        <v>474.87342429972171</v>
      </c>
    </row>
    <row r="48" spans="2:12" ht="20.25" thickTop="1" thickBot="1" x14ac:dyDescent="0.4">
      <c r="B48" s="37" t="s">
        <v>10</v>
      </c>
      <c r="C48" s="15">
        <v>3843.2950000000001</v>
      </c>
      <c r="D48" s="15">
        <v>3818.201</v>
      </c>
      <c r="E48" s="15">
        <v>3900.737547964859</v>
      </c>
      <c r="F48" s="15">
        <v>3897.3586912194237</v>
      </c>
      <c r="G48" s="15">
        <v>4171.0532093079319</v>
      </c>
      <c r="H48" s="15">
        <v>4020.4358895044907</v>
      </c>
      <c r="I48" s="15">
        <v>3871.759705467417</v>
      </c>
      <c r="J48" s="15">
        <v>3808.5368742953601</v>
      </c>
      <c r="K48" s="15">
        <v>3890.9226921579211</v>
      </c>
      <c r="L48" s="15">
        <v>3686.7398991723076</v>
      </c>
    </row>
    <row r="49" spans="2:12" x14ac:dyDescent="0.35">
      <c r="C49" s="38" t="str">
        <f>_xlfn.CONCAT(ROUND(SUM(C44:C47)/1000,2), " B")</f>
        <v>3.84 B</v>
      </c>
      <c r="D49" s="38" t="str">
        <f t="shared" ref="D49:L49" si="4">_xlfn.CONCAT(ROUND(SUM(D44:D47)/1000,2), " B")</f>
        <v>3.82 B</v>
      </c>
      <c r="E49" s="38" t="str">
        <f t="shared" si="4"/>
        <v>3.9 B</v>
      </c>
      <c r="F49" s="38" t="str">
        <f t="shared" si="4"/>
        <v>3.9 B</v>
      </c>
      <c r="G49" s="38" t="str">
        <f t="shared" si="4"/>
        <v>4.17 B</v>
      </c>
      <c r="H49" s="38" t="str">
        <f t="shared" si="4"/>
        <v>4.02 B</v>
      </c>
      <c r="I49" s="38" t="str">
        <f t="shared" si="4"/>
        <v>3.87 B</v>
      </c>
      <c r="J49" s="38" t="str">
        <f t="shared" si="4"/>
        <v>3.81 B</v>
      </c>
      <c r="K49" s="38" t="str">
        <f t="shared" si="4"/>
        <v>3.89 B</v>
      </c>
      <c r="L49" s="38" t="str">
        <f t="shared" si="4"/>
        <v>3.69 B</v>
      </c>
    </row>
    <row r="50" spans="2:12" ht="19.5" thickBot="1" x14ac:dyDescent="0.4"/>
    <row r="51" spans="2:12" ht="19.5" thickBot="1" x14ac:dyDescent="0.4">
      <c r="B51" s="33" t="s">
        <v>11</v>
      </c>
      <c r="C51" s="11" t="s">
        <v>13</v>
      </c>
      <c r="D51" s="11" t="s">
        <v>1</v>
      </c>
      <c r="E51" s="11" t="s">
        <v>2</v>
      </c>
      <c r="F51" s="11" t="s">
        <v>3</v>
      </c>
      <c r="G51" s="11" t="s">
        <v>4</v>
      </c>
      <c r="H51" s="11" t="s">
        <v>5</v>
      </c>
      <c r="I51" s="11" t="s">
        <v>6</v>
      </c>
      <c r="J51" s="11" t="s">
        <v>7</v>
      </c>
      <c r="K51" s="11" t="s">
        <v>8</v>
      </c>
      <c r="L51" s="11" t="s">
        <v>9</v>
      </c>
    </row>
    <row r="52" spans="2:12" ht="20.25" thickTop="1" thickBot="1" x14ac:dyDescent="0.4">
      <c r="B52" s="34" t="s">
        <v>30</v>
      </c>
      <c r="C52" s="12">
        <v>3602.3179999999998</v>
      </c>
      <c r="D52" s="12">
        <v>3586.8747037095559</v>
      </c>
      <c r="E52" s="12">
        <v>3516.3664142090961</v>
      </c>
      <c r="F52" s="12">
        <v>3268.6551270572236</v>
      </c>
      <c r="G52" s="12">
        <v>3255.9158964844355</v>
      </c>
      <c r="H52" s="12">
        <v>3001.0557235215488</v>
      </c>
      <c r="I52" s="12">
        <v>2779.050598232227</v>
      </c>
      <c r="J52" s="12">
        <v>2590.2915672921322</v>
      </c>
      <c r="K52" s="12">
        <v>2604.8703573152425</v>
      </c>
      <c r="L52" s="12">
        <v>2394.9991576650214</v>
      </c>
    </row>
    <row r="53" spans="2:12" ht="19.5" thickBot="1" x14ac:dyDescent="0.4">
      <c r="B53" s="35" t="s">
        <v>31</v>
      </c>
      <c r="C53" s="13">
        <v>1.27</v>
      </c>
      <c r="D53" s="13">
        <v>12.216296290444038</v>
      </c>
      <c r="E53" s="13">
        <v>10.533993823338713</v>
      </c>
      <c r="F53" s="13">
        <v>87.728486477030515</v>
      </c>
      <c r="G53" s="13">
        <v>223.15985196119433</v>
      </c>
      <c r="H53" s="13">
        <v>252.22976345550535</v>
      </c>
      <c r="I53" s="13">
        <v>264.95518563743411</v>
      </c>
      <c r="J53" s="13">
        <v>265.28969053042493</v>
      </c>
      <c r="K53" s="13">
        <v>251.71212327898633</v>
      </c>
      <c r="L53" s="13">
        <v>238.85662787241574</v>
      </c>
    </row>
    <row r="54" spans="2:12" ht="19.5" thickBot="1" x14ac:dyDescent="0.4">
      <c r="B54" s="36" t="s">
        <v>32</v>
      </c>
      <c r="C54" s="14">
        <v>99.691000000000258</v>
      </c>
      <c r="D54" s="14">
        <v>88.053000000000338</v>
      </c>
      <c r="E54" s="14">
        <v>84.209082424577787</v>
      </c>
      <c r="F54" s="14">
        <v>84.924452573611177</v>
      </c>
      <c r="G54" s="14">
        <v>85.749875410317429</v>
      </c>
      <c r="H54" s="14">
        <v>89.741661974837285</v>
      </c>
      <c r="I54" s="14">
        <v>106.38316451434693</v>
      </c>
      <c r="J54" s="14">
        <v>118.64846670579971</v>
      </c>
      <c r="K54" s="14">
        <v>129.56916998296884</v>
      </c>
      <c r="L54" s="14">
        <v>136.85903754351253</v>
      </c>
    </row>
    <row r="55" spans="2:12" ht="19.5" thickBot="1" x14ac:dyDescent="0.4">
      <c r="B55" s="35" t="s">
        <v>33</v>
      </c>
      <c r="C55" s="13">
        <v>140.01499999999973</v>
      </c>
      <c r="D55" s="13">
        <v>131.05799999999965</v>
      </c>
      <c r="E55" s="13">
        <v>169.05831448185629</v>
      </c>
      <c r="F55" s="13">
        <v>239.54095409562183</v>
      </c>
      <c r="G55" s="13">
        <v>305.71403471140229</v>
      </c>
      <c r="H55" s="13">
        <v>330.98823370309242</v>
      </c>
      <c r="I55" s="13">
        <v>348.12358229010226</v>
      </c>
      <c r="J55" s="13">
        <v>411.09915943519024</v>
      </c>
      <c r="K55" s="13">
        <v>421.24114059409231</v>
      </c>
      <c r="L55" s="13">
        <v>424.01315327451698</v>
      </c>
    </row>
    <row r="56" spans="2:12" ht="20.25" thickTop="1" thickBot="1" x14ac:dyDescent="0.4">
      <c r="B56" s="37" t="s">
        <v>10</v>
      </c>
      <c r="C56" s="15">
        <v>3843.2950000000001</v>
      </c>
      <c r="D56" s="15">
        <v>3818.201</v>
      </c>
      <c r="E56" s="15">
        <v>3780.1678049388693</v>
      </c>
      <c r="F56" s="15">
        <v>3680.8490202034873</v>
      </c>
      <c r="G56" s="15">
        <v>3870.5396585673489</v>
      </c>
      <c r="H56" s="15">
        <v>3674.015382654984</v>
      </c>
      <c r="I56" s="15">
        <v>3498.5125306741097</v>
      </c>
      <c r="J56" s="15">
        <v>3385.3288839635475</v>
      </c>
      <c r="K56" s="15">
        <v>3407.3927911712904</v>
      </c>
      <c r="L56" s="15">
        <v>3194.7279763554652</v>
      </c>
    </row>
    <row r="57" spans="2:12" x14ac:dyDescent="0.35">
      <c r="C57" s="38" t="str">
        <f>_xlfn.CONCAT(ROUND(SUM(C52:C55)/1000,2), " B")</f>
        <v>3.84 B</v>
      </c>
      <c r="D57" s="38" t="str">
        <f t="shared" ref="D57:L57" si="5">_xlfn.CONCAT(ROUND(SUM(D52:D55)/1000,2), " B")</f>
        <v>3.82 B</v>
      </c>
      <c r="E57" s="38" t="str">
        <f t="shared" si="5"/>
        <v>3.78 B</v>
      </c>
      <c r="F57" s="38" t="str">
        <f t="shared" si="5"/>
        <v>3.68 B</v>
      </c>
      <c r="G57" s="38" t="str">
        <f t="shared" si="5"/>
        <v>3.87 B</v>
      </c>
      <c r="H57" s="38" t="str">
        <f t="shared" si="5"/>
        <v>3.67 B</v>
      </c>
      <c r="I57" s="38" t="str">
        <f t="shared" si="5"/>
        <v>3.5 B</v>
      </c>
      <c r="J57" s="38" t="str">
        <f t="shared" si="5"/>
        <v>3.39 B</v>
      </c>
      <c r="K57" s="38" t="str">
        <f t="shared" si="5"/>
        <v>3.41 B</v>
      </c>
      <c r="L57" s="38" t="str">
        <f t="shared" si="5"/>
        <v>3.19 B</v>
      </c>
    </row>
    <row r="62" spans="2:12" x14ac:dyDescent="0.35">
      <c r="B62" s="21" t="s">
        <v>18</v>
      </c>
    </row>
    <row r="63" spans="2:12" x14ac:dyDescent="0.35">
      <c r="B63" s="22" t="s">
        <v>14</v>
      </c>
    </row>
    <row r="64" spans="2:12" ht="19.5" thickBot="1" x14ac:dyDescent="0.4"/>
    <row r="65" spans="2:12" ht="19.5" thickBot="1" x14ac:dyDescent="0.4">
      <c r="B65" s="28" t="s">
        <v>0</v>
      </c>
      <c r="C65" s="2" t="s">
        <v>13</v>
      </c>
      <c r="D65" s="2" t="s">
        <v>1</v>
      </c>
      <c r="E65" s="2" t="s">
        <v>2</v>
      </c>
      <c r="F65" s="2" t="s">
        <v>3</v>
      </c>
      <c r="G65" s="2" t="s">
        <v>4</v>
      </c>
      <c r="H65" s="2" t="s">
        <v>5</v>
      </c>
      <c r="I65" s="2" t="s">
        <v>6</v>
      </c>
      <c r="J65" s="2" t="s">
        <v>7</v>
      </c>
      <c r="K65" s="2" t="s">
        <v>8</v>
      </c>
      <c r="L65" s="2" t="s">
        <v>9</v>
      </c>
    </row>
    <row r="66" spans="2:12" ht="20.25" thickTop="1" thickBot="1" x14ac:dyDescent="0.4">
      <c r="B66" s="29" t="s">
        <v>30</v>
      </c>
      <c r="C66" s="7">
        <v>57.691000000000003</v>
      </c>
      <c r="D66" s="7">
        <v>97.777000000000001</v>
      </c>
      <c r="E66" s="7">
        <v>115.42797790220605</v>
      </c>
      <c r="F66" s="7">
        <v>152.65644575638265</v>
      </c>
      <c r="G66" s="7">
        <v>137.81417403181229</v>
      </c>
      <c r="H66" s="7">
        <v>94.609847004341745</v>
      </c>
      <c r="I66" s="7">
        <v>61.828891635170393</v>
      </c>
      <c r="J66" s="7">
        <v>48.598359883444886</v>
      </c>
      <c r="K66" s="7">
        <v>43.75870896628367</v>
      </c>
      <c r="L66" s="7">
        <v>38.242905071666335</v>
      </c>
    </row>
    <row r="67" spans="2:12" ht="19.5" thickBot="1" x14ac:dyDescent="0.4">
      <c r="B67" s="30" t="s">
        <v>31</v>
      </c>
      <c r="C67" s="8">
        <v>0</v>
      </c>
      <c r="D67" s="8">
        <v>0</v>
      </c>
      <c r="E67" s="8">
        <v>2.069701459034603</v>
      </c>
      <c r="F67" s="8">
        <v>15.215287754377844</v>
      </c>
      <c r="G67" s="8">
        <v>36.017646512842717</v>
      </c>
      <c r="H67" s="8">
        <v>44.791932153214965</v>
      </c>
      <c r="I67" s="8">
        <v>45.423915541079509</v>
      </c>
      <c r="J67" s="8">
        <v>42.322382612471074</v>
      </c>
      <c r="K67" s="8">
        <v>38.497375375044889</v>
      </c>
      <c r="L67" s="8">
        <v>35.181036866505238</v>
      </c>
    </row>
    <row r="68" spans="2:12" ht="19.5" thickBot="1" x14ac:dyDescent="0.4">
      <c r="B68" s="31" t="s">
        <v>32</v>
      </c>
      <c r="C68" s="9">
        <v>0.33700000000000002</v>
      </c>
      <c r="D68" s="9">
        <v>0.20399999999999999</v>
      </c>
      <c r="E68" s="9">
        <v>0.20112915139736556</v>
      </c>
      <c r="F68" s="9">
        <v>0.1839105826285049</v>
      </c>
      <c r="G68" s="9">
        <v>0.1463360999881477</v>
      </c>
      <c r="H68" s="9">
        <v>0.10019276629218658</v>
      </c>
      <c r="I68" s="9">
        <v>0.16626847313120585</v>
      </c>
      <c r="J68" s="9">
        <v>0.64750126484228421</v>
      </c>
      <c r="K68" s="9">
        <v>1.5620251899811894</v>
      </c>
      <c r="L68" s="9">
        <v>2.2016855132757756</v>
      </c>
    </row>
    <row r="69" spans="2:12" ht="19.5" thickBot="1" x14ac:dyDescent="0.4">
      <c r="B69" s="30" t="s">
        <v>33</v>
      </c>
      <c r="C69" s="8">
        <v>0.39400000000000002</v>
      </c>
      <c r="D69" s="8">
        <v>0.19700000000000001</v>
      </c>
      <c r="E69" s="8">
        <v>0.36205477664901486</v>
      </c>
      <c r="F69" s="8">
        <v>0.42751986925083074</v>
      </c>
      <c r="G69" s="8">
        <v>0.73627391767993133</v>
      </c>
      <c r="H69" s="8">
        <v>0.8140774973309538</v>
      </c>
      <c r="I69" s="8">
        <v>2.6718374945128938</v>
      </c>
      <c r="J69" s="8">
        <v>5.6575416033777426</v>
      </c>
      <c r="K69" s="8">
        <v>8.6367915458016729</v>
      </c>
      <c r="L69" s="8">
        <v>9.5062414849793466</v>
      </c>
    </row>
    <row r="70" spans="2:12" ht="19.5" thickBot="1" x14ac:dyDescent="0.4">
      <c r="B70" s="32" t="s">
        <v>10</v>
      </c>
      <c r="C70" s="10">
        <v>58.421999999999997</v>
      </c>
      <c r="D70" s="10">
        <v>98.177999999999997</v>
      </c>
      <c r="E70" s="10">
        <v>118.06086328928703</v>
      </c>
      <c r="F70" s="10">
        <v>168.48316396263979</v>
      </c>
      <c r="G70" s="10">
        <v>174.71443056232292</v>
      </c>
      <c r="H70" s="10">
        <v>140.31604942118</v>
      </c>
      <c r="I70" s="10">
        <v>110.09091314389403</v>
      </c>
      <c r="J70" s="10">
        <v>97.225785364135945</v>
      </c>
      <c r="K70" s="10">
        <v>92.454901077111415</v>
      </c>
      <c r="L70" s="10">
        <v>85.131868936426656</v>
      </c>
    </row>
    <row r="71" spans="2:12" x14ac:dyDescent="0.35"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9.5" thickBot="1" x14ac:dyDescent="0.4"/>
    <row r="73" spans="2:12" ht="19.5" thickBot="1" x14ac:dyDescent="0.4">
      <c r="B73" s="28" t="s">
        <v>12</v>
      </c>
      <c r="C73" s="2" t="s">
        <v>13</v>
      </c>
      <c r="D73" s="2" t="s">
        <v>1</v>
      </c>
      <c r="E73" s="2" t="s">
        <v>2</v>
      </c>
      <c r="F73" s="2" t="s">
        <v>3</v>
      </c>
      <c r="G73" s="2" t="s">
        <v>4</v>
      </c>
      <c r="H73" s="2" t="s">
        <v>5</v>
      </c>
      <c r="I73" s="2" t="s">
        <v>6</v>
      </c>
      <c r="J73" s="2" t="s">
        <v>7</v>
      </c>
      <c r="K73" s="2" t="s">
        <v>8</v>
      </c>
      <c r="L73" s="2" t="s">
        <v>9</v>
      </c>
    </row>
    <row r="74" spans="2:12" ht="20.25" thickTop="1" thickBot="1" x14ac:dyDescent="0.4">
      <c r="B74" s="29" t="s">
        <v>30</v>
      </c>
      <c r="C74" s="7">
        <v>57.691000000000003</v>
      </c>
      <c r="D74" s="7">
        <v>97.777000000000001</v>
      </c>
      <c r="E74" s="7">
        <v>109.30265492960329</v>
      </c>
      <c r="F74" s="7">
        <v>142.02965972487578</v>
      </c>
      <c r="G74" s="7">
        <v>128.48528563592188</v>
      </c>
      <c r="H74" s="7">
        <v>89.810234120461956</v>
      </c>
      <c r="I74" s="7">
        <v>60.495363166677237</v>
      </c>
      <c r="J74" s="7">
        <v>48.212628761527085</v>
      </c>
      <c r="K74" s="7">
        <v>43.419551952585039</v>
      </c>
      <c r="L74" s="7">
        <v>38.076426644070708</v>
      </c>
    </row>
    <row r="75" spans="2:12" ht="19.5" thickBot="1" x14ac:dyDescent="0.4">
      <c r="B75" s="30" t="s">
        <v>31</v>
      </c>
      <c r="C75" s="8">
        <v>0</v>
      </c>
      <c r="D75" s="8">
        <v>0</v>
      </c>
      <c r="E75" s="8">
        <v>1.5318635947596158</v>
      </c>
      <c r="F75" s="8">
        <v>6.4757758908871397</v>
      </c>
      <c r="G75" s="8">
        <v>12.484221071187735</v>
      </c>
      <c r="H75" s="8">
        <v>13.865711441292758</v>
      </c>
      <c r="I75" s="8">
        <v>14.441480910723662</v>
      </c>
      <c r="J75" s="8">
        <v>14.518195919197501</v>
      </c>
      <c r="K75" s="8">
        <v>14.062087510494878</v>
      </c>
      <c r="L75" s="8">
        <v>13.564115905381</v>
      </c>
    </row>
    <row r="76" spans="2:12" ht="19.5" thickBot="1" x14ac:dyDescent="0.4">
      <c r="B76" s="31" t="s">
        <v>32</v>
      </c>
      <c r="C76" s="9">
        <v>0.33700000000000002</v>
      </c>
      <c r="D76" s="9">
        <v>0.20399999999999999</v>
      </c>
      <c r="E76" s="9">
        <v>0.20112915139736556</v>
      </c>
      <c r="F76" s="9">
        <v>0.1839105826285049</v>
      </c>
      <c r="G76" s="9">
        <v>0.1463360999881477</v>
      </c>
      <c r="H76" s="9">
        <v>0.10019276629218658</v>
      </c>
      <c r="I76" s="9">
        <v>0.10194002254228854</v>
      </c>
      <c r="J76" s="9">
        <v>0.44013721600271888</v>
      </c>
      <c r="K76" s="9">
        <v>0.97982730237626248</v>
      </c>
      <c r="L76" s="9">
        <v>1.0565260971977635</v>
      </c>
    </row>
    <row r="77" spans="2:12" ht="19.5" thickBot="1" x14ac:dyDescent="0.4">
      <c r="B77" s="30" t="s">
        <v>33</v>
      </c>
      <c r="C77" s="8">
        <v>0.39400000000000002</v>
      </c>
      <c r="D77" s="8">
        <v>0.19700000000000001</v>
      </c>
      <c r="E77" s="8">
        <v>0.36205477664901486</v>
      </c>
      <c r="F77" s="8">
        <v>0.42751986925083074</v>
      </c>
      <c r="G77" s="8">
        <v>0.73627391767993133</v>
      </c>
      <c r="H77" s="8">
        <v>0.8140774973309538</v>
      </c>
      <c r="I77" s="8">
        <v>1.1783856839229923</v>
      </c>
      <c r="J77" s="8">
        <v>3.5333307553853306</v>
      </c>
      <c r="K77" s="8">
        <v>4.8943229709216514</v>
      </c>
      <c r="L77" s="8">
        <v>4.8575162490867063</v>
      </c>
    </row>
    <row r="78" spans="2:12" ht="19.5" thickBot="1" x14ac:dyDescent="0.4">
      <c r="B78" s="32" t="s">
        <v>10</v>
      </c>
      <c r="C78" s="10">
        <v>58.421999999999997</v>
      </c>
      <c r="D78" s="10">
        <v>98.177999999999997</v>
      </c>
      <c r="E78" s="10">
        <v>111.39770245240928</v>
      </c>
      <c r="F78" s="10">
        <v>149.11686606764223</v>
      </c>
      <c r="G78" s="10">
        <v>141.85211672477755</v>
      </c>
      <c r="H78" s="10">
        <v>104.59021582537785</v>
      </c>
      <c r="I78" s="10">
        <v>76.217169783866154</v>
      </c>
      <c r="J78" s="10">
        <v>66.704292652112599</v>
      </c>
      <c r="K78" s="10">
        <v>63.355789736377851</v>
      </c>
      <c r="L78" s="10">
        <v>57.554584895736198</v>
      </c>
    </row>
    <row r="80" spans="2:12" ht="19.5" thickBot="1" x14ac:dyDescent="0.4"/>
    <row r="81" spans="2:12" ht="19.5" thickBot="1" x14ac:dyDescent="0.4">
      <c r="B81" s="28" t="s">
        <v>11</v>
      </c>
      <c r="C81" s="2" t="s">
        <v>13</v>
      </c>
      <c r="D81" s="2" t="s">
        <v>1</v>
      </c>
      <c r="E81" s="2" t="s">
        <v>2</v>
      </c>
      <c r="F81" s="2" t="s">
        <v>3</v>
      </c>
      <c r="G81" s="2" t="s">
        <v>4</v>
      </c>
      <c r="H81" s="2" t="s">
        <v>5</v>
      </c>
      <c r="I81" s="2" t="s">
        <v>6</v>
      </c>
      <c r="J81" s="2" t="s">
        <v>7</v>
      </c>
      <c r="K81" s="2" t="s">
        <v>8</v>
      </c>
      <c r="L81" s="2" t="s">
        <v>9</v>
      </c>
    </row>
    <row r="82" spans="2:12" ht="20.25" thickTop="1" thickBot="1" x14ac:dyDescent="0.4">
      <c r="B82" s="29" t="s">
        <v>30</v>
      </c>
      <c r="C82" s="7">
        <v>57.691000000000003</v>
      </c>
      <c r="D82" s="7">
        <v>97.777000000000001</v>
      </c>
      <c r="E82" s="7">
        <v>103.17733195700058</v>
      </c>
      <c r="F82" s="7">
        <v>131.40287369336895</v>
      </c>
      <c r="G82" s="7">
        <v>119.15639724003152</v>
      </c>
      <c r="H82" s="7">
        <v>85.010621236582168</v>
      </c>
      <c r="I82" s="7">
        <v>59.161834698184087</v>
      </c>
      <c r="J82" s="7">
        <v>47.826897639609271</v>
      </c>
      <c r="K82" s="7">
        <v>43.080394938886428</v>
      </c>
      <c r="L82" s="7">
        <v>37.90994821647508</v>
      </c>
    </row>
    <row r="83" spans="2:12" ht="19.5" thickBot="1" x14ac:dyDescent="0.4">
      <c r="B83" s="30" t="s">
        <v>31</v>
      </c>
      <c r="C83" s="8">
        <v>0</v>
      </c>
      <c r="D83" s="8">
        <v>0</v>
      </c>
      <c r="E83" s="8">
        <v>1.5318635947596158</v>
      </c>
      <c r="F83" s="8">
        <v>6.4757758908871406</v>
      </c>
      <c r="G83" s="8">
        <v>12.484221071187731</v>
      </c>
      <c r="H83" s="8">
        <v>13.865711441292762</v>
      </c>
      <c r="I83" s="8">
        <v>14.441480910723667</v>
      </c>
      <c r="J83" s="8">
        <v>14.518195919197495</v>
      </c>
      <c r="K83" s="8">
        <v>14.062087510494873</v>
      </c>
      <c r="L83" s="8">
        <v>13.564115905380998</v>
      </c>
    </row>
    <row r="84" spans="2:12" ht="19.5" thickBot="1" x14ac:dyDescent="0.4">
      <c r="B84" s="31" t="s">
        <v>32</v>
      </c>
      <c r="C84" s="9">
        <v>0.33700000000000002</v>
      </c>
      <c r="D84" s="9">
        <v>0.20399999999999999</v>
      </c>
      <c r="E84" s="9">
        <v>0.20112915139736556</v>
      </c>
      <c r="F84" s="9">
        <v>0.1839105826285049</v>
      </c>
      <c r="G84" s="9">
        <v>0.1463360999881477</v>
      </c>
      <c r="H84" s="9">
        <v>0.10019276629218658</v>
      </c>
      <c r="I84" s="9">
        <v>0.10194002254228854</v>
      </c>
      <c r="J84" s="9">
        <v>0.44013721600271888</v>
      </c>
      <c r="K84" s="9">
        <v>0.97982730237626248</v>
      </c>
      <c r="L84" s="9">
        <v>1.0565260971977635</v>
      </c>
    </row>
    <row r="85" spans="2:12" ht="19.5" thickBot="1" x14ac:dyDescent="0.4">
      <c r="B85" s="30" t="s">
        <v>33</v>
      </c>
      <c r="C85" s="8">
        <v>0.39400000000000002</v>
      </c>
      <c r="D85" s="8">
        <v>0.19700000000000001</v>
      </c>
      <c r="E85" s="8">
        <v>0.36205477664901481</v>
      </c>
      <c r="F85" s="8">
        <v>0.42751986925083074</v>
      </c>
      <c r="G85" s="8">
        <v>0.73627391767993111</v>
      </c>
      <c r="H85" s="8">
        <v>0.81407749733095403</v>
      </c>
      <c r="I85" s="8">
        <v>1.1783856839229918</v>
      </c>
      <c r="J85" s="8">
        <v>3.5333307553853301</v>
      </c>
      <c r="K85" s="8">
        <v>4.8943229709216514</v>
      </c>
      <c r="L85" s="8">
        <v>4.8575162490867054</v>
      </c>
    </row>
    <row r="86" spans="2:12" ht="19.5" thickBot="1" x14ac:dyDescent="0.4">
      <c r="B86" s="32" t="s">
        <v>10</v>
      </c>
      <c r="C86" s="10">
        <v>58.421999999999997</v>
      </c>
      <c r="D86" s="10">
        <v>98.177999999999997</v>
      </c>
      <c r="E86" s="10">
        <v>105.27237947980656</v>
      </c>
      <c r="F86" s="10">
        <v>138.4900800361354</v>
      </c>
      <c r="G86" s="10">
        <v>132.52322832888728</v>
      </c>
      <c r="H86" s="10">
        <v>99.790602941498065</v>
      </c>
      <c r="I86" s="10">
        <v>74.883641315372998</v>
      </c>
      <c r="J86" s="10">
        <v>66.318561530194799</v>
      </c>
      <c r="K86" s="10">
        <v>63.01663272267924</v>
      </c>
      <c r="L86" s="10">
        <v>57.38810646814057</v>
      </c>
    </row>
    <row r="97" spans="2:12" ht="19.5" thickBot="1" x14ac:dyDescent="0.4"/>
    <row r="98" spans="2:12" ht="19.5" thickBot="1" x14ac:dyDescent="0.4">
      <c r="B98" s="28"/>
      <c r="C98" s="2" t="s">
        <v>13</v>
      </c>
      <c r="D98" s="2" t="s">
        <v>1</v>
      </c>
      <c r="E98" s="2" t="s">
        <v>2</v>
      </c>
      <c r="F98" s="2" t="s">
        <v>3</v>
      </c>
      <c r="G98" s="2" t="s">
        <v>4</v>
      </c>
      <c r="H98" s="2" t="s">
        <v>5</v>
      </c>
      <c r="I98" s="2" t="s">
        <v>6</v>
      </c>
      <c r="J98" s="2" t="s">
        <v>7</v>
      </c>
      <c r="K98" s="2" t="s">
        <v>8</v>
      </c>
      <c r="L98" s="2" t="s">
        <v>9</v>
      </c>
    </row>
    <row r="99" spans="2:12" ht="20.25" thickTop="1" thickBot="1" x14ac:dyDescent="0.4">
      <c r="B99" s="29" t="s">
        <v>37</v>
      </c>
      <c r="C99" s="40">
        <f t="shared" ref="C99:L99" si="6">(+C10)/1000</f>
        <v>1.6630420000000001</v>
      </c>
      <c r="D99" s="40">
        <f t="shared" si="6"/>
        <v>1.669616</v>
      </c>
      <c r="E99" s="40">
        <f t="shared" si="6"/>
        <v>1.6885508199457764</v>
      </c>
      <c r="F99" s="40">
        <f t="shared" si="6"/>
        <v>1.8578987224640502</v>
      </c>
      <c r="G99" s="40">
        <f t="shared" si="6"/>
        <v>2.1081782435329357</v>
      </c>
      <c r="H99" s="40">
        <f t="shared" si="6"/>
        <v>2.2167261068918407</v>
      </c>
      <c r="I99" s="40">
        <f t="shared" si="6"/>
        <v>2.2625709950345749</v>
      </c>
      <c r="J99" s="40">
        <f t="shared" si="6"/>
        <v>2.2655836639233442</v>
      </c>
      <c r="K99" s="40">
        <f t="shared" si="6"/>
        <v>2.2562299102799059</v>
      </c>
      <c r="L99" s="40">
        <f t="shared" si="6"/>
        <v>2.1778169804335494</v>
      </c>
    </row>
    <row r="100" spans="2:12" ht="19.5" thickBot="1" x14ac:dyDescent="0.4">
      <c r="B100" s="30" t="s">
        <v>34</v>
      </c>
      <c r="C100" s="41">
        <f>+C99</f>
        <v>1.6630420000000001</v>
      </c>
      <c r="D100" s="41">
        <f>+D99</f>
        <v>1.669616</v>
      </c>
      <c r="E100" s="41">
        <f t="shared" ref="E100:L100" si="7">(+E10)/1000</f>
        <v>1.6885508199457764</v>
      </c>
      <c r="F100" s="41">
        <f t="shared" si="7"/>
        <v>1.8578987224640502</v>
      </c>
      <c r="G100" s="41">
        <f t="shared" si="7"/>
        <v>2.1081782435329357</v>
      </c>
      <c r="H100" s="41">
        <f t="shared" si="7"/>
        <v>2.2167261068918407</v>
      </c>
      <c r="I100" s="41">
        <f t="shared" si="7"/>
        <v>2.2625709950345749</v>
      </c>
      <c r="J100" s="41">
        <f t="shared" si="7"/>
        <v>2.2655836639233442</v>
      </c>
      <c r="K100" s="41">
        <f t="shared" si="7"/>
        <v>2.2562299102799059</v>
      </c>
      <c r="L100" s="41">
        <f t="shared" si="7"/>
        <v>2.1778169804335494</v>
      </c>
    </row>
    <row r="101" spans="2:12" ht="19.5" thickBot="1" x14ac:dyDescent="0.4">
      <c r="B101" s="31" t="s">
        <v>36</v>
      </c>
      <c r="C101" s="42">
        <f t="shared" ref="C101:C102" si="8">+C100</f>
        <v>1.6630420000000001</v>
      </c>
      <c r="D101" s="42">
        <f t="shared" ref="D101:D102" si="9">+D100</f>
        <v>1.669616</v>
      </c>
      <c r="E101" s="42">
        <f t="shared" ref="E101:L101" si="10">(+E18)/1000</f>
        <v>1.6590138563542967</v>
      </c>
      <c r="F101" s="42">
        <f t="shared" si="10"/>
        <v>1.7455253774360431</v>
      </c>
      <c r="G101" s="42">
        <f t="shared" si="10"/>
        <v>1.924768614394117</v>
      </c>
      <c r="H101" s="42">
        <f t="shared" si="10"/>
        <v>1.9562005165810754</v>
      </c>
      <c r="I101" s="42">
        <f t="shared" si="10"/>
        <v>1.9730223452165097</v>
      </c>
      <c r="J101" s="42">
        <f t="shared" si="10"/>
        <v>1.9316532398753525</v>
      </c>
      <c r="K101" s="42">
        <f t="shared" si="10"/>
        <v>1.9504327279425422</v>
      </c>
      <c r="L101" s="42">
        <f t="shared" si="10"/>
        <v>1.8661644871569594</v>
      </c>
    </row>
    <row r="102" spans="2:12" ht="19.5" thickBot="1" x14ac:dyDescent="0.4">
      <c r="B102" s="30" t="s">
        <v>35</v>
      </c>
      <c r="C102" s="41">
        <f t="shared" si="8"/>
        <v>1.6630420000000001</v>
      </c>
      <c r="D102" s="41">
        <f t="shared" si="9"/>
        <v>1.669616</v>
      </c>
      <c r="E102" s="41">
        <f t="shared" ref="E102:L102" si="11">(+E26)/1000</f>
        <v>1.625118040860521</v>
      </c>
      <c r="F102" s="41">
        <f t="shared" si="11"/>
        <v>1.6635827763310247</v>
      </c>
      <c r="G102" s="41">
        <f t="shared" si="11"/>
        <v>1.8522097106568503</v>
      </c>
      <c r="H102" s="41">
        <f t="shared" si="11"/>
        <v>1.8818473445207289</v>
      </c>
      <c r="I102" s="41">
        <f t="shared" si="11"/>
        <v>1.9023067593328677</v>
      </c>
      <c r="J102" s="41">
        <f t="shared" si="11"/>
        <v>1.8660536258665488</v>
      </c>
      <c r="K102" s="41">
        <f t="shared" si="11"/>
        <v>1.8774618623832589</v>
      </c>
      <c r="L102" s="41">
        <f t="shared" si="11"/>
        <v>1.7985518711040274</v>
      </c>
    </row>
    <row r="105" spans="2:12" ht="19.5" thickBot="1" x14ac:dyDescent="0.4"/>
    <row r="106" spans="2:12" ht="19.5" thickBot="1" x14ac:dyDescent="0.4">
      <c r="B106" s="28"/>
      <c r="C106" s="2" t="s">
        <v>13</v>
      </c>
      <c r="D106" s="2" t="s">
        <v>1</v>
      </c>
      <c r="E106" s="2" t="s">
        <v>2</v>
      </c>
      <c r="F106" s="2" t="s">
        <v>3</v>
      </c>
      <c r="G106" s="2" t="s">
        <v>4</v>
      </c>
      <c r="H106" s="2" t="s">
        <v>5</v>
      </c>
      <c r="I106" s="2" t="s">
        <v>6</v>
      </c>
      <c r="J106" s="2" t="s">
        <v>7</v>
      </c>
      <c r="K106" s="2" t="s">
        <v>8</v>
      </c>
      <c r="L106" s="2" t="s">
        <v>9</v>
      </c>
    </row>
    <row r="107" spans="2:12" ht="20.25" thickTop="1" thickBot="1" x14ac:dyDescent="0.4">
      <c r="B107" s="29" t="s">
        <v>37</v>
      </c>
      <c r="C107" s="40">
        <f t="shared" ref="C107:L107" si="12">(+C40)/1000</f>
        <v>3.8432949999999999</v>
      </c>
      <c r="D107" s="40">
        <f t="shared" si="12"/>
        <v>3.8182010000000002</v>
      </c>
      <c r="E107" s="40">
        <f t="shared" si="12"/>
        <v>4.0067894755198967</v>
      </c>
      <c r="F107" s="40">
        <f t="shared" si="12"/>
        <v>4.1458479719636543</v>
      </c>
      <c r="G107" s="40">
        <f t="shared" si="12"/>
        <v>4.5824566494923928</v>
      </c>
      <c r="H107" s="40">
        <f t="shared" si="12"/>
        <v>4.490620042651881</v>
      </c>
      <c r="I107" s="40">
        <f t="shared" si="12"/>
        <v>4.3711259087090113</v>
      </c>
      <c r="J107" s="40">
        <f t="shared" si="12"/>
        <v>4.2906612479469546</v>
      </c>
      <c r="K107" s="40">
        <f t="shared" si="12"/>
        <v>4.3838625363792598</v>
      </c>
      <c r="L107" s="40">
        <f t="shared" si="12"/>
        <v>4.1825187282100602</v>
      </c>
    </row>
    <row r="108" spans="2:12" ht="19.5" thickBot="1" x14ac:dyDescent="0.4">
      <c r="B108" s="30" t="s">
        <v>34</v>
      </c>
      <c r="C108" s="41">
        <f>+C107</f>
        <v>3.8432949999999999</v>
      </c>
      <c r="D108" s="41">
        <f>+D107</f>
        <v>3.8182010000000002</v>
      </c>
      <c r="E108" s="41">
        <f t="shared" ref="E108:L108" si="13">(+E40)/1000</f>
        <v>4.0067894755198967</v>
      </c>
      <c r="F108" s="41">
        <f t="shared" si="13"/>
        <v>4.1458479719636543</v>
      </c>
      <c r="G108" s="41">
        <f t="shared" si="13"/>
        <v>4.5824566494923928</v>
      </c>
      <c r="H108" s="41">
        <f t="shared" si="13"/>
        <v>4.490620042651881</v>
      </c>
      <c r="I108" s="41">
        <f t="shared" si="13"/>
        <v>4.3711259087090113</v>
      </c>
      <c r="J108" s="41">
        <f t="shared" si="13"/>
        <v>4.2906612479469546</v>
      </c>
      <c r="K108" s="41">
        <f t="shared" si="13"/>
        <v>4.3838625363792598</v>
      </c>
      <c r="L108" s="41">
        <f t="shared" si="13"/>
        <v>4.1825187282100602</v>
      </c>
    </row>
    <row r="109" spans="2:12" ht="19.5" thickBot="1" x14ac:dyDescent="0.4">
      <c r="B109" s="31" t="s">
        <v>36</v>
      </c>
      <c r="C109" s="42">
        <f t="shared" ref="C109:D110" si="14">+C108</f>
        <v>3.8432949999999999</v>
      </c>
      <c r="D109" s="42">
        <f t="shared" si="14"/>
        <v>3.8182010000000002</v>
      </c>
      <c r="E109" s="42">
        <f t="shared" ref="E109:L109" si="15">(+E48)/1000</f>
        <v>3.9007375479648592</v>
      </c>
      <c r="F109" s="42">
        <f t="shared" si="15"/>
        <v>3.8973586912194236</v>
      </c>
      <c r="G109" s="42">
        <f t="shared" si="15"/>
        <v>4.1710532093079316</v>
      </c>
      <c r="H109" s="42">
        <f t="shared" si="15"/>
        <v>4.0204358895044905</v>
      </c>
      <c r="I109" s="42">
        <f t="shared" si="15"/>
        <v>3.8717597054674169</v>
      </c>
      <c r="J109" s="42">
        <f t="shared" si="15"/>
        <v>3.8085368742953603</v>
      </c>
      <c r="K109" s="42">
        <f t="shared" si="15"/>
        <v>3.890922692157921</v>
      </c>
      <c r="L109" s="42">
        <f t="shared" si="15"/>
        <v>3.6867398991723075</v>
      </c>
    </row>
    <row r="110" spans="2:12" ht="19.5" thickBot="1" x14ac:dyDescent="0.4">
      <c r="B110" s="30" t="s">
        <v>35</v>
      </c>
      <c r="C110" s="41">
        <f t="shared" si="14"/>
        <v>3.8432949999999999</v>
      </c>
      <c r="D110" s="41">
        <f t="shared" si="14"/>
        <v>3.8182010000000002</v>
      </c>
      <c r="E110" s="41">
        <f t="shared" ref="E110:L110" si="16">(+E56)/1000</f>
        <v>3.7801678049388694</v>
      </c>
      <c r="F110" s="41">
        <f t="shared" si="16"/>
        <v>3.6808490202034871</v>
      </c>
      <c r="G110" s="41">
        <f t="shared" si="16"/>
        <v>3.8705396585673491</v>
      </c>
      <c r="H110" s="41">
        <f t="shared" si="16"/>
        <v>3.674015382654984</v>
      </c>
      <c r="I110" s="41">
        <f t="shared" si="16"/>
        <v>3.4985125306741098</v>
      </c>
      <c r="J110" s="41">
        <f t="shared" si="16"/>
        <v>3.3853288839635476</v>
      </c>
      <c r="K110" s="41">
        <f t="shared" si="16"/>
        <v>3.4073927911712905</v>
      </c>
      <c r="L110" s="41">
        <f t="shared" si="16"/>
        <v>3.1947279763554652</v>
      </c>
    </row>
    <row r="113" spans="2:12" ht="19.5" thickBot="1" x14ac:dyDescent="0.4"/>
    <row r="114" spans="2:12" ht="19.5" thickBot="1" x14ac:dyDescent="0.4">
      <c r="B114" s="28"/>
      <c r="C114" s="2" t="s">
        <v>13</v>
      </c>
      <c r="D114" s="2" t="s">
        <v>1</v>
      </c>
      <c r="E114" s="2" t="s">
        <v>2</v>
      </c>
      <c r="F114" s="2" t="s">
        <v>3</v>
      </c>
      <c r="G114" s="2" t="s">
        <v>4</v>
      </c>
      <c r="H114" s="2" t="s">
        <v>5</v>
      </c>
      <c r="I114" s="2" t="s">
        <v>6</v>
      </c>
      <c r="J114" s="2" t="s">
        <v>7</v>
      </c>
      <c r="K114" s="2" t="s">
        <v>8</v>
      </c>
      <c r="L114" s="2" t="s">
        <v>9</v>
      </c>
    </row>
    <row r="115" spans="2:12" ht="20.25" thickTop="1" thickBot="1" x14ac:dyDescent="0.4">
      <c r="B115" s="29" t="s">
        <v>37</v>
      </c>
      <c r="C115" s="7">
        <f t="shared" ref="C115:L115" si="17">+C70</f>
        <v>58.421999999999997</v>
      </c>
      <c r="D115" s="7">
        <f t="shared" si="17"/>
        <v>98.177999999999997</v>
      </c>
      <c r="E115" s="7">
        <f t="shared" si="17"/>
        <v>118.06086328928703</v>
      </c>
      <c r="F115" s="7">
        <f t="shared" si="17"/>
        <v>168.48316396263979</v>
      </c>
      <c r="G115" s="7">
        <f t="shared" si="17"/>
        <v>174.71443056232292</v>
      </c>
      <c r="H115" s="7">
        <f t="shared" si="17"/>
        <v>140.31604942118</v>
      </c>
      <c r="I115" s="7">
        <f t="shared" si="17"/>
        <v>110.09091314389403</v>
      </c>
      <c r="J115" s="7">
        <f t="shared" si="17"/>
        <v>97.225785364135945</v>
      </c>
      <c r="K115" s="7">
        <f t="shared" si="17"/>
        <v>92.454901077111415</v>
      </c>
      <c r="L115" s="7">
        <f t="shared" si="17"/>
        <v>85.131868936426656</v>
      </c>
    </row>
    <row r="116" spans="2:12" ht="19.5" thickBot="1" x14ac:dyDescent="0.4">
      <c r="B116" s="30" t="s">
        <v>34</v>
      </c>
      <c r="C116" s="8">
        <f>+C115</f>
        <v>58.421999999999997</v>
      </c>
      <c r="D116" s="8">
        <f>+D115</f>
        <v>98.177999999999997</v>
      </c>
      <c r="E116" s="8">
        <f t="shared" ref="E116:L116" si="18">+E70</f>
        <v>118.06086328928703</v>
      </c>
      <c r="F116" s="8">
        <f t="shared" si="18"/>
        <v>168.48316396263979</v>
      </c>
      <c r="G116" s="8">
        <f t="shared" si="18"/>
        <v>174.71443056232292</v>
      </c>
      <c r="H116" s="8">
        <f t="shared" si="18"/>
        <v>140.31604942118</v>
      </c>
      <c r="I116" s="8">
        <f t="shared" si="18"/>
        <v>110.09091314389403</v>
      </c>
      <c r="J116" s="8">
        <f t="shared" si="18"/>
        <v>97.225785364135945</v>
      </c>
      <c r="K116" s="8">
        <f t="shared" si="18"/>
        <v>92.454901077111415</v>
      </c>
      <c r="L116" s="8">
        <f t="shared" si="18"/>
        <v>85.131868936426656</v>
      </c>
    </row>
    <row r="117" spans="2:12" ht="19.5" thickBot="1" x14ac:dyDescent="0.4">
      <c r="B117" s="31" t="s">
        <v>36</v>
      </c>
      <c r="C117" s="9">
        <f t="shared" ref="C117:C118" si="19">+C116</f>
        <v>58.421999999999997</v>
      </c>
      <c r="D117" s="9">
        <f t="shared" ref="D117:D118" si="20">+D116</f>
        <v>98.177999999999997</v>
      </c>
      <c r="E117" s="9">
        <f t="shared" ref="E117:L117" si="21">+E78</f>
        <v>111.39770245240928</v>
      </c>
      <c r="F117" s="9">
        <f t="shared" si="21"/>
        <v>149.11686606764223</v>
      </c>
      <c r="G117" s="9">
        <f t="shared" si="21"/>
        <v>141.85211672477755</v>
      </c>
      <c r="H117" s="9">
        <f t="shared" si="21"/>
        <v>104.59021582537785</v>
      </c>
      <c r="I117" s="9">
        <f t="shared" si="21"/>
        <v>76.217169783866154</v>
      </c>
      <c r="J117" s="9">
        <f t="shared" si="21"/>
        <v>66.704292652112599</v>
      </c>
      <c r="K117" s="9">
        <f t="shared" si="21"/>
        <v>63.355789736377851</v>
      </c>
      <c r="L117" s="9">
        <f t="shared" si="21"/>
        <v>57.554584895736198</v>
      </c>
    </row>
    <row r="118" spans="2:12" ht="19.5" thickBot="1" x14ac:dyDescent="0.4">
      <c r="B118" s="30" t="s">
        <v>35</v>
      </c>
      <c r="C118" s="8">
        <f t="shared" si="19"/>
        <v>58.421999999999997</v>
      </c>
      <c r="D118" s="8">
        <f t="shared" si="20"/>
        <v>98.177999999999997</v>
      </c>
      <c r="E118" s="8">
        <f t="shared" ref="E118:L118" si="22">+E86</f>
        <v>105.27237947980656</v>
      </c>
      <c r="F118" s="8">
        <f t="shared" si="22"/>
        <v>138.4900800361354</v>
      </c>
      <c r="G118" s="8">
        <f t="shared" si="22"/>
        <v>132.52322832888728</v>
      </c>
      <c r="H118" s="8">
        <f t="shared" si="22"/>
        <v>99.790602941498065</v>
      </c>
      <c r="I118" s="8">
        <f t="shared" si="22"/>
        <v>74.883641315372998</v>
      </c>
      <c r="J118" s="8">
        <f t="shared" si="22"/>
        <v>66.318561530194799</v>
      </c>
      <c r="K118" s="8">
        <f t="shared" si="22"/>
        <v>63.01663272267924</v>
      </c>
      <c r="L118" s="8">
        <f t="shared" si="22"/>
        <v>57.38810646814057</v>
      </c>
    </row>
    <row r="120" spans="2:12" x14ac:dyDescent="0.35">
      <c r="C120" s="43">
        <v>3.8432949999999999</v>
      </c>
      <c r="D120" s="43">
        <v>3.8182010000000002</v>
      </c>
      <c r="E120" s="43">
        <v>4.0067894755198967</v>
      </c>
      <c r="F120" s="43">
        <v>4.1458479719636543</v>
      </c>
      <c r="G120" s="43">
        <v>4.5824566494923928</v>
      </c>
      <c r="H120" s="43">
        <v>4.490620042651881</v>
      </c>
      <c r="I120" s="43">
        <v>4.3711259087090113</v>
      </c>
      <c r="J120" s="43">
        <v>4.2906612479469546</v>
      </c>
      <c r="K120" s="43">
        <v>4.3838625363792598</v>
      </c>
      <c r="L120" s="43">
        <v>4.1825187282100602</v>
      </c>
    </row>
    <row r="121" spans="2:12" x14ac:dyDescent="0.35">
      <c r="C121" s="43">
        <v>3.8432949999999999</v>
      </c>
      <c r="D121" s="43">
        <v>3.8182010000000002</v>
      </c>
      <c r="E121" s="43">
        <v>4.0067894755198967</v>
      </c>
      <c r="F121" s="43">
        <v>4.1458479719636543</v>
      </c>
      <c r="G121" s="43">
        <v>4.5824566494923928</v>
      </c>
      <c r="H121" s="43">
        <v>4.490620042651881</v>
      </c>
      <c r="I121" s="43">
        <v>4.3711259087090113</v>
      </c>
      <c r="J121" s="43">
        <v>4.2906612479469546</v>
      </c>
      <c r="K121" s="43">
        <v>4.3838625363792598</v>
      </c>
      <c r="L121" s="43">
        <v>4.1825187282100602</v>
      </c>
    </row>
    <row r="122" spans="2:12" x14ac:dyDescent="0.35">
      <c r="C122" s="43">
        <v>3.8432949999999999</v>
      </c>
      <c r="D122" s="43">
        <v>3.8182010000000002</v>
      </c>
      <c r="E122" s="43">
        <v>3.9007375479648592</v>
      </c>
      <c r="F122" s="43">
        <v>3.8973586912194236</v>
      </c>
      <c r="G122" s="43">
        <v>4.1710532093079316</v>
      </c>
      <c r="H122" s="43">
        <v>4.0204358895044905</v>
      </c>
      <c r="I122" s="43">
        <v>3.8717597054674169</v>
      </c>
      <c r="J122" s="43">
        <v>3.8085368742953603</v>
      </c>
      <c r="K122" s="43">
        <v>3.890922692157921</v>
      </c>
      <c r="L122" s="43">
        <v>3.6867398991723075</v>
      </c>
    </row>
    <row r="123" spans="2:12" x14ac:dyDescent="0.35">
      <c r="C123" s="43">
        <v>3.8432949999999999</v>
      </c>
      <c r="D123" s="43">
        <v>3.8182010000000002</v>
      </c>
      <c r="E123" s="43">
        <v>3.7801678049388694</v>
      </c>
      <c r="F123" s="43">
        <v>3.6808490202034871</v>
      </c>
      <c r="G123" s="43">
        <v>3.8705396585673491</v>
      </c>
      <c r="H123" s="43">
        <v>3.674015382654984</v>
      </c>
      <c r="I123" s="43">
        <v>3.4985125306741098</v>
      </c>
      <c r="J123" s="43">
        <v>3.3853288839635476</v>
      </c>
      <c r="K123" s="43">
        <v>3.4073927911712905</v>
      </c>
      <c r="L123" s="43">
        <v>3.1947279763554652</v>
      </c>
    </row>
    <row r="130" spans="2:12" ht="19.5" thickBot="1" x14ac:dyDescent="0.4"/>
    <row r="131" spans="2:12" ht="19.5" thickBot="1" x14ac:dyDescent="0.4">
      <c r="B131" s="28"/>
      <c r="C131" s="2" t="s">
        <v>13</v>
      </c>
      <c r="D131" s="2" t="s">
        <v>1</v>
      </c>
      <c r="E131" s="2" t="s">
        <v>2</v>
      </c>
      <c r="F131" s="2" t="s">
        <v>3</v>
      </c>
      <c r="G131" s="2" t="s">
        <v>4</v>
      </c>
      <c r="H131" s="2" t="s">
        <v>5</v>
      </c>
      <c r="I131" s="2" t="s">
        <v>6</v>
      </c>
      <c r="J131" s="2" t="s">
        <v>7</v>
      </c>
      <c r="K131" s="2" t="s">
        <v>8</v>
      </c>
      <c r="L131" s="2" t="s">
        <v>9</v>
      </c>
    </row>
    <row r="132" spans="2:12" ht="20.25" thickTop="1" thickBot="1" x14ac:dyDescent="0.4">
      <c r="B132" s="29" t="s">
        <v>37</v>
      </c>
      <c r="C132" s="7">
        <f>+C99</f>
        <v>1.6630420000000001</v>
      </c>
      <c r="D132" s="7">
        <f t="shared" ref="D132:L132" si="23">+D99</f>
        <v>1.669616</v>
      </c>
      <c r="E132" s="7">
        <f t="shared" si="23"/>
        <v>1.6885508199457764</v>
      </c>
      <c r="F132" s="7">
        <f t="shared" si="23"/>
        <v>1.8578987224640502</v>
      </c>
      <c r="G132" s="7">
        <f t="shared" si="23"/>
        <v>2.1081782435329357</v>
      </c>
      <c r="H132" s="7">
        <f t="shared" si="23"/>
        <v>2.2167261068918407</v>
      </c>
      <c r="I132" s="7">
        <f t="shared" si="23"/>
        <v>2.2625709950345749</v>
      </c>
      <c r="J132" s="7">
        <f t="shared" si="23"/>
        <v>2.2655836639233442</v>
      </c>
      <c r="K132" s="7">
        <f t="shared" si="23"/>
        <v>2.2562299102799059</v>
      </c>
      <c r="L132" s="7">
        <f t="shared" si="23"/>
        <v>2.1778169804335494</v>
      </c>
    </row>
    <row r="133" spans="2:12" ht="19.5" thickBot="1" x14ac:dyDescent="0.4">
      <c r="B133" s="30" t="s">
        <v>34</v>
      </c>
      <c r="C133" s="8">
        <f>+C100</f>
        <v>1.6630420000000001</v>
      </c>
      <c r="D133" s="8">
        <f t="shared" ref="D133:L133" si="24">+D100</f>
        <v>1.669616</v>
      </c>
      <c r="E133" s="8">
        <f t="shared" si="24"/>
        <v>1.6885508199457764</v>
      </c>
      <c r="F133" s="8">
        <f t="shared" si="24"/>
        <v>1.8578987224640502</v>
      </c>
      <c r="G133" s="8">
        <f t="shared" si="24"/>
        <v>2.1081782435329357</v>
      </c>
      <c r="H133" s="8">
        <f t="shared" si="24"/>
        <v>2.2167261068918407</v>
      </c>
      <c r="I133" s="8">
        <f t="shared" si="24"/>
        <v>2.2625709950345749</v>
      </c>
      <c r="J133" s="8">
        <f t="shared" si="24"/>
        <v>2.2655836639233442</v>
      </c>
      <c r="K133" s="8">
        <f t="shared" si="24"/>
        <v>2.2562299102799059</v>
      </c>
      <c r="L133" s="8">
        <f t="shared" si="24"/>
        <v>2.1778169804335494</v>
      </c>
    </row>
    <row r="134" spans="2:12" ht="19.5" thickBot="1" x14ac:dyDescent="0.4">
      <c r="B134" s="31" t="s">
        <v>35</v>
      </c>
      <c r="C134" s="9">
        <f>+C102</f>
        <v>1.6630420000000001</v>
      </c>
      <c r="D134" s="9">
        <f t="shared" ref="D134:L134" si="25">+D102</f>
        <v>1.669616</v>
      </c>
      <c r="E134" s="9">
        <f t="shared" si="25"/>
        <v>1.625118040860521</v>
      </c>
      <c r="F134" s="9">
        <f t="shared" si="25"/>
        <v>1.6635827763310247</v>
      </c>
      <c r="G134" s="9">
        <f t="shared" si="25"/>
        <v>1.8522097106568503</v>
      </c>
      <c r="H134" s="9">
        <f t="shared" si="25"/>
        <v>1.8818473445207289</v>
      </c>
      <c r="I134" s="9">
        <f t="shared" si="25"/>
        <v>1.9023067593328677</v>
      </c>
      <c r="J134" s="9">
        <f t="shared" si="25"/>
        <v>1.8660536258665488</v>
      </c>
      <c r="K134" s="9">
        <f t="shared" si="25"/>
        <v>1.8774618623832589</v>
      </c>
      <c r="L134" s="9">
        <f t="shared" si="25"/>
        <v>1.7985518711040274</v>
      </c>
    </row>
    <row r="135" spans="2:12" ht="19.5" thickBot="1" x14ac:dyDescent="0.4">
      <c r="B135" s="30" t="s">
        <v>19</v>
      </c>
      <c r="C135" s="8">
        <f>+C134</f>
        <v>1.6630420000000001</v>
      </c>
      <c r="D135" s="8">
        <f t="shared" ref="D135:L135" si="26">+D134</f>
        <v>1.669616</v>
      </c>
      <c r="E135" s="8">
        <f t="shared" si="26"/>
        <v>1.625118040860521</v>
      </c>
      <c r="F135" s="8">
        <f t="shared" si="26"/>
        <v>1.6635827763310247</v>
      </c>
      <c r="G135" s="8">
        <f t="shared" si="26"/>
        <v>1.8522097106568503</v>
      </c>
      <c r="H135" s="8">
        <f t="shared" si="26"/>
        <v>1.8818473445207289</v>
      </c>
      <c r="I135" s="8">
        <f t="shared" si="26"/>
        <v>1.9023067593328677</v>
      </c>
      <c r="J135" s="8">
        <f t="shared" si="26"/>
        <v>1.8660536258665488</v>
      </c>
      <c r="K135" s="8">
        <f t="shared" si="26"/>
        <v>1.8774618623832589</v>
      </c>
      <c r="L135" s="8">
        <f t="shared" si="26"/>
        <v>1.7985518711040274</v>
      </c>
    </row>
    <row r="136" spans="2:12" ht="19.5" thickBot="1" x14ac:dyDescent="0.4">
      <c r="B136" s="31" t="s">
        <v>20</v>
      </c>
      <c r="C136" s="9">
        <f>+C133-C134</f>
        <v>0</v>
      </c>
      <c r="D136" s="9">
        <f t="shared" ref="D136:L136" si="27">+D133-D134</f>
        <v>0</v>
      </c>
      <c r="E136" s="9">
        <f t="shared" si="27"/>
        <v>6.3432779085255353E-2</v>
      </c>
      <c r="F136" s="9">
        <f t="shared" si="27"/>
        <v>0.1943159461330255</v>
      </c>
      <c r="G136" s="9">
        <f t="shared" si="27"/>
        <v>0.25596853287608545</v>
      </c>
      <c r="H136" s="9">
        <f t="shared" si="27"/>
        <v>0.3348787623711118</v>
      </c>
      <c r="I136" s="9">
        <f t="shared" si="27"/>
        <v>0.36026423570170718</v>
      </c>
      <c r="J136" s="9">
        <f t="shared" si="27"/>
        <v>0.39953003805679543</v>
      </c>
      <c r="K136" s="9">
        <f t="shared" si="27"/>
        <v>0.37876804789664709</v>
      </c>
      <c r="L136" s="9">
        <f t="shared" si="27"/>
        <v>0.37926510932952207</v>
      </c>
    </row>
    <row r="139" spans="2:12" ht="19.5" thickBot="1" x14ac:dyDescent="0.4"/>
    <row r="140" spans="2:12" ht="19.5" thickBot="1" x14ac:dyDescent="0.4">
      <c r="B140" s="28"/>
      <c r="C140" s="2" t="s">
        <v>13</v>
      </c>
      <c r="D140" s="2" t="s">
        <v>1</v>
      </c>
      <c r="E140" s="2" t="s">
        <v>2</v>
      </c>
      <c r="F140" s="2" t="s">
        <v>3</v>
      </c>
      <c r="G140" s="2" t="s">
        <v>4</v>
      </c>
      <c r="H140" s="2" t="s">
        <v>5</v>
      </c>
      <c r="I140" s="2" t="s">
        <v>6</v>
      </c>
      <c r="J140" s="2" t="s">
        <v>7</v>
      </c>
      <c r="K140" s="2" t="s">
        <v>8</v>
      </c>
      <c r="L140" s="2" t="s">
        <v>9</v>
      </c>
    </row>
    <row r="141" spans="2:12" ht="20.25" thickTop="1" thickBot="1" x14ac:dyDescent="0.4">
      <c r="B141" s="29" t="s">
        <v>37</v>
      </c>
      <c r="C141" s="7">
        <f>+C107</f>
        <v>3.8432949999999999</v>
      </c>
      <c r="D141" s="7">
        <f t="shared" ref="D141:L141" si="28">+D107</f>
        <v>3.8182010000000002</v>
      </c>
      <c r="E141" s="7">
        <f t="shared" si="28"/>
        <v>4.0067894755198967</v>
      </c>
      <c r="F141" s="7">
        <f t="shared" si="28"/>
        <v>4.1458479719636543</v>
      </c>
      <c r="G141" s="7">
        <f t="shared" si="28"/>
        <v>4.5824566494923928</v>
      </c>
      <c r="H141" s="7">
        <f t="shared" si="28"/>
        <v>4.490620042651881</v>
      </c>
      <c r="I141" s="7">
        <f t="shared" si="28"/>
        <v>4.3711259087090113</v>
      </c>
      <c r="J141" s="7">
        <f t="shared" si="28"/>
        <v>4.2906612479469546</v>
      </c>
      <c r="K141" s="7">
        <f t="shared" si="28"/>
        <v>4.3838625363792598</v>
      </c>
      <c r="L141" s="7">
        <f t="shared" si="28"/>
        <v>4.1825187282100602</v>
      </c>
    </row>
    <row r="142" spans="2:12" ht="19.5" thickBot="1" x14ac:dyDescent="0.4">
      <c r="B142" s="30" t="s">
        <v>34</v>
      </c>
      <c r="C142" s="8">
        <f>+C108</f>
        <v>3.8432949999999999</v>
      </c>
      <c r="D142" s="8">
        <f t="shared" ref="D142:L142" si="29">+D108</f>
        <v>3.8182010000000002</v>
      </c>
      <c r="E142" s="8">
        <f t="shared" si="29"/>
        <v>4.0067894755198967</v>
      </c>
      <c r="F142" s="8">
        <f t="shared" si="29"/>
        <v>4.1458479719636543</v>
      </c>
      <c r="G142" s="8">
        <f t="shared" si="29"/>
        <v>4.5824566494923928</v>
      </c>
      <c r="H142" s="8">
        <f t="shared" si="29"/>
        <v>4.490620042651881</v>
      </c>
      <c r="I142" s="8">
        <f t="shared" si="29"/>
        <v>4.3711259087090113</v>
      </c>
      <c r="J142" s="8">
        <f t="shared" si="29"/>
        <v>4.2906612479469546</v>
      </c>
      <c r="K142" s="8">
        <f t="shared" si="29"/>
        <v>4.3838625363792598</v>
      </c>
      <c r="L142" s="8">
        <f t="shared" si="29"/>
        <v>4.1825187282100602</v>
      </c>
    </row>
    <row r="143" spans="2:12" ht="19.5" thickBot="1" x14ac:dyDescent="0.4">
      <c r="B143" s="31" t="s">
        <v>35</v>
      </c>
      <c r="C143" s="9">
        <f>+C110</f>
        <v>3.8432949999999999</v>
      </c>
      <c r="D143" s="9">
        <f t="shared" ref="D143:L143" si="30">+D110</f>
        <v>3.8182010000000002</v>
      </c>
      <c r="E143" s="9">
        <f t="shared" si="30"/>
        <v>3.7801678049388694</v>
      </c>
      <c r="F143" s="9">
        <f t="shared" si="30"/>
        <v>3.6808490202034871</v>
      </c>
      <c r="G143" s="9">
        <f t="shared" si="30"/>
        <v>3.8705396585673491</v>
      </c>
      <c r="H143" s="9">
        <f t="shared" si="30"/>
        <v>3.674015382654984</v>
      </c>
      <c r="I143" s="9">
        <f t="shared" si="30"/>
        <v>3.4985125306741098</v>
      </c>
      <c r="J143" s="9">
        <f t="shared" si="30"/>
        <v>3.3853288839635476</v>
      </c>
      <c r="K143" s="9">
        <f t="shared" si="30"/>
        <v>3.4073927911712905</v>
      </c>
      <c r="L143" s="9">
        <f t="shared" si="30"/>
        <v>3.1947279763554652</v>
      </c>
    </row>
    <row r="144" spans="2:12" ht="19.5" thickBot="1" x14ac:dyDescent="0.4">
      <c r="B144" s="30" t="s">
        <v>19</v>
      </c>
      <c r="C144" s="8">
        <f>+C143</f>
        <v>3.8432949999999999</v>
      </c>
      <c r="D144" s="8">
        <f t="shared" ref="D144:L144" si="31">+D143</f>
        <v>3.8182010000000002</v>
      </c>
      <c r="E144" s="8">
        <f t="shared" si="31"/>
        <v>3.7801678049388694</v>
      </c>
      <c r="F144" s="8">
        <f t="shared" si="31"/>
        <v>3.6808490202034871</v>
      </c>
      <c r="G144" s="8">
        <f t="shared" si="31"/>
        <v>3.8705396585673491</v>
      </c>
      <c r="H144" s="8">
        <f t="shared" si="31"/>
        <v>3.674015382654984</v>
      </c>
      <c r="I144" s="8">
        <f t="shared" si="31"/>
        <v>3.4985125306741098</v>
      </c>
      <c r="J144" s="8">
        <f t="shared" si="31"/>
        <v>3.3853288839635476</v>
      </c>
      <c r="K144" s="8">
        <f t="shared" si="31"/>
        <v>3.4073927911712905</v>
      </c>
      <c r="L144" s="8">
        <f t="shared" si="31"/>
        <v>3.1947279763554652</v>
      </c>
    </row>
    <row r="145" spans="2:12" ht="19.5" thickBot="1" x14ac:dyDescent="0.4">
      <c r="B145" s="31" t="s">
        <v>20</v>
      </c>
      <c r="C145" s="9">
        <f>+C142-C143</f>
        <v>0</v>
      </c>
      <c r="D145" s="9">
        <f t="shared" ref="D145:L145" si="32">+D142-D143</f>
        <v>0</v>
      </c>
      <c r="E145" s="9">
        <f t="shared" si="32"/>
        <v>0.22662167058102733</v>
      </c>
      <c r="F145" s="9">
        <f t="shared" si="32"/>
        <v>0.46499895176016715</v>
      </c>
      <c r="G145" s="9">
        <f t="shared" si="32"/>
        <v>0.71191699092504379</v>
      </c>
      <c r="H145" s="9">
        <f t="shared" si="32"/>
        <v>0.81660465999689702</v>
      </c>
      <c r="I145" s="9">
        <f t="shared" si="32"/>
        <v>0.87261337803490147</v>
      </c>
      <c r="J145" s="9">
        <f t="shared" si="32"/>
        <v>0.905332363983407</v>
      </c>
      <c r="K145" s="9">
        <f t="shared" si="32"/>
        <v>0.97646974520796936</v>
      </c>
      <c r="L145" s="9">
        <f t="shared" si="32"/>
        <v>0.98779075185459497</v>
      </c>
    </row>
    <row r="148" spans="2:12" ht="19.5" thickBot="1" x14ac:dyDescent="0.4"/>
    <row r="149" spans="2:12" ht="19.5" thickBot="1" x14ac:dyDescent="0.4">
      <c r="B149" s="28"/>
      <c r="C149" s="2" t="s">
        <v>13</v>
      </c>
      <c r="D149" s="2" t="s">
        <v>1</v>
      </c>
      <c r="E149" s="2" t="s">
        <v>2</v>
      </c>
      <c r="F149" s="2" t="s">
        <v>3</v>
      </c>
      <c r="G149" s="2" t="s">
        <v>4</v>
      </c>
      <c r="H149" s="2" t="s">
        <v>5</v>
      </c>
      <c r="I149" s="2" t="s">
        <v>6</v>
      </c>
      <c r="J149" s="2" t="s">
        <v>7</v>
      </c>
      <c r="K149" s="2" t="s">
        <v>8</v>
      </c>
      <c r="L149" s="2" t="s">
        <v>9</v>
      </c>
    </row>
    <row r="150" spans="2:12" ht="20.25" thickTop="1" thickBot="1" x14ac:dyDescent="0.4">
      <c r="B150" s="29" t="s">
        <v>37</v>
      </c>
      <c r="C150" s="7">
        <f>+C115</f>
        <v>58.421999999999997</v>
      </c>
      <c r="D150" s="7">
        <f t="shared" ref="D150:L150" si="33">+D115</f>
        <v>98.177999999999997</v>
      </c>
      <c r="E150" s="7">
        <f t="shared" si="33"/>
        <v>118.06086328928703</v>
      </c>
      <c r="F150" s="7">
        <f t="shared" si="33"/>
        <v>168.48316396263979</v>
      </c>
      <c r="G150" s="7">
        <f t="shared" si="33"/>
        <v>174.71443056232292</v>
      </c>
      <c r="H150" s="7">
        <f t="shared" si="33"/>
        <v>140.31604942118</v>
      </c>
      <c r="I150" s="7">
        <f t="shared" si="33"/>
        <v>110.09091314389403</v>
      </c>
      <c r="J150" s="7">
        <f t="shared" si="33"/>
        <v>97.225785364135945</v>
      </c>
      <c r="K150" s="7">
        <f t="shared" si="33"/>
        <v>92.454901077111415</v>
      </c>
      <c r="L150" s="7">
        <f t="shared" si="33"/>
        <v>85.131868936426656</v>
      </c>
    </row>
    <row r="151" spans="2:12" ht="19.5" thickBot="1" x14ac:dyDescent="0.4">
      <c r="B151" s="30" t="s">
        <v>34</v>
      </c>
      <c r="C151" s="8">
        <f>+C116</f>
        <v>58.421999999999997</v>
      </c>
      <c r="D151" s="8">
        <f t="shared" ref="D151:L151" si="34">+D116</f>
        <v>98.177999999999997</v>
      </c>
      <c r="E151" s="8">
        <f t="shared" si="34"/>
        <v>118.06086328928703</v>
      </c>
      <c r="F151" s="8">
        <f t="shared" si="34"/>
        <v>168.48316396263979</v>
      </c>
      <c r="G151" s="8">
        <f t="shared" si="34"/>
        <v>174.71443056232292</v>
      </c>
      <c r="H151" s="8">
        <f t="shared" si="34"/>
        <v>140.31604942118</v>
      </c>
      <c r="I151" s="8">
        <f t="shared" si="34"/>
        <v>110.09091314389403</v>
      </c>
      <c r="J151" s="8">
        <f t="shared" si="34"/>
        <v>97.225785364135945</v>
      </c>
      <c r="K151" s="8">
        <f t="shared" si="34"/>
        <v>92.454901077111415</v>
      </c>
      <c r="L151" s="8">
        <f t="shared" si="34"/>
        <v>85.131868936426656</v>
      </c>
    </row>
    <row r="152" spans="2:12" ht="19.5" thickBot="1" x14ac:dyDescent="0.4">
      <c r="B152" s="31" t="s">
        <v>35</v>
      </c>
      <c r="C152" s="9">
        <f>+C118</f>
        <v>58.421999999999997</v>
      </c>
      <c r="D152" s="9">
        <f t="shared" ref="D152:L152" si="35">+D118</f>
        <v>98.177999999999997</v>
      </c>
      <c r="E152" s="9">
        <f t="shared" si="35"/>
        <v>105.27237947980656</v>
      </c>
      <c r="F152" s="9">
        <f t="shared" si="35"/>
        <v>138.4900800361354</v>
      </c>
      <c r="G152" s="9">
        <f t="shared" si="35"/>
        <v>132.52322832888728</v>
      </c>
      <c r="H152" s="9">
        <f t="shared" si="35"/>
        <v>99.790602941498065</v>
      </c>
      <c r="I152" s="9">
        <f t="shared" si="35"/>
        <v>74.883641315372998</v>
      </c>
      <c r="J152" s="9">
        <f t="shared" si="35"/>
        <v>66.318561530194799</v>
      </c>
      <c r="K152" s="9">
        <f t="shared" si="35"/>
        <v>63.01663272267924</v>
      </c>
      <c r="L152" s="9">
        <f t="shared" si="35"/>
        <v>57.38810646814057</v>
      </c>
    </row>
    <row r="153" spans="2:12" ht="19.5" thickBot="1" x14ac:dyDescent="0.4">
      <c r="B153" s="30" t="s">
        <v>19</v>
      </c>
      <c r="C153" s="8">
        <f>+C152</f>
        <v>58.421999999999997</v>
      </c>
      <c r="D153" s="8">
        <f t="shared" ref="D153:L153" si="36">+D152</f>
        <v>98.177999999999997</v>
      </c>
      <c r="E153" s="8">
        <f t="shared" si="36"/>
        <v>105.27237947980656</v>
      </c>
      <c r="F153" s="8">
        <f t="shared" si="36"/>
        <v>138.4900800361354</v>
      </c>
      <c r="G153" s="8">
        <f t="shared" si="36"/>
        <v>132.52322832888728</v>
      </c>
      <c r="H153" s="8">
        <f t="shared" si="36"/>
        <v>99.790602941498065</v>
      </c>
      <c r="I153" s="8">
        <f t="shared" si="36"/>
        <v>74.883641315372998</v>
      </c>
      <c r="J153" s="8">
        <f t="shared" si="36"/>
        <v>66.318561530194799</v>
      </c>
      <c r="K153" s="8">
        <f t="shared" si="36"/>
        <v>63.01663272267924</v>
      </c>
      <c r="L153" s="8">
        <f t="shared" si="36"/>
        <v>57.38810646814057</v>
      </c>
    </row>
    <row r="154" spans="2:12" ht="19.5" thickBot="1" x14ac:dyDescent="0.4">
      <c r="B154" s="31" t="s">
        <v>20</v>
      </c>
      <c r="C154" s="9">
        <f>+C151-C152</f>
        <v>0</v>
      </c>
      <c r="D154" s="9">
        <f t="shared" ref="D154:L154" si="37">+D151-D152</f>
        <v>0</v>
      </c>
      <c r="E154" s="9">
        <f t="shared" si="37"/>
        <v>12.788483809480468</v>
      </c>
      <c r="F154" s="9">
        <f t="shared" si="37"/>
        <v>29.993083926504397</v>
      </c>
      <c r="G154" s="9">
        <f t="shared" si="37"/>
        <v>42.191202233435632</v>
      </c>
      <c r="H154" s="9">
        <f t="shared" si="37"/>
        <v>40.525446479681932</v>
      </c>
      <c r="I154" s="9">
        <f t="shared" si="37"/>
        <v>35.20727182852103</v>
      </c>
      <c r="J154" s="9">
        <f t="shared" si="37"/>
        <v>30.907223833941146</v>
      </c>
      <c r="K154" s="9">
        <f t="shared" si="37"/>
        <v>29.438268354432175</v>
      </c>
      <c r="L154" s="9">
        <f t="shared" si="37"/>
        <v>27.743762468286086</v>
      </c>
    </row>
    <row r="165" spans="2:14" ht="19.5" thickBot="1" x14ac:dyDescent="0.4"/>
    <row r="166" spans="2:14" ht="19.5" thickBot="1" x14ac:dyDescent="0.4">
      <c r="B166" s="28"/>
      <c r="C166" s="2" t="s">
        <v>13</v>
      </c>
      <c r="D166" s="2" t="s">
        <v>1</v>
      </c>
      <c r="E166" s="2" t="s">
        <v>2</v>
      </c>
      <c r="F166" s="2" t="s">
        <v>3</v>
      </c>
      <c r="G166" s="2" t="s">
        <v>4</v>
      </c>
      <c r="H166" s="2" t="s">
        <v>5</v>
      </c>
      <c r="I166" s="2" t="s">
        <v>6</v>
      </c>
      <c r="J166" s="2" t="s">
        <v>7</v>
      </c>
      <c r="K166" s="2" t="s">
        <v>8</v>
      </c>
      <c r="L166" s="2" t="s">
        <v>9</v>
      </c>
    </row>
    <row r="167" spans="2:14" ht="20.25" thickTop="1" thickBot="1" x14ac:dyDescent="0.4">
      <c r="B167" s="29" t="s">
        <v>37</v>
      </c>
      <c r="C167" s="40">
        <v>1.6630420000000001</v>
      </c>
      <c r="D167" s="40">
        <v>1.669616</v>
      </c>
      <c r="E167" s="40">
        <v>1.6590138563542967</v>
      </c>
      <c r="F167" s="40">
        <v>1.7455253774360431</v>
      </c>
      <c r="G167" s="40">
        <v>1.924768614394117</v>
      </c>
      <c r="H167" s="40">
        <v>1.9562005165810754</v>
      </c>
      <c r="I167" s="40">
        <v>1.9730223452165097</v>
      </c>
      <c r="J167" s="40">
        <v>1.9316532398753525</v>
      </c>
      <c r="K167" s="40">
        <v>1.9504327279425422</v>
      </c>
      <c r="L167" s="40">
        <v>1.8661644871569594</v>
      </c>
    </row>
    <row r="168" spans="2:14" ht="20.25" thickTop="1" thickBot="1" x14ac:dyDescent="0.4">
      <c r="B168" s="29" t="s">
        <v>38</v>
      </c>
      <c r="C168" s="40">
        <v>1.6630420000000001</v>
      </c>
      <c r="D168" s="40">
        <v>1.669616</v>
      </c>
      <c r="E168" s="40">
        <v>1.6590138563542967</v>
      </c>
      <c r="F168" s="40">
        <v>1.7455253774360431</v>
      </c>
      <c r="G168" s="40">
        <v>1.924768614394117</v>
      </c>
      <c r="H168" s="40">
        <v>1.9562005165810754</v>
      </c>
      <c r="I168" s="40">
        <v>1.9730223452165097</v>
      </c>
      <c r="J168" s="40">
        <v>1.9316532398753525</v>
      </c>
      <c r="K168" s="40">
        <v>1.9504327279425422</v>
      </c>
      <c r="L168" s="40">
        <v>1.8661644871569594</v>
      </c>
    </row>
    <row r="169" spans="2:14" ht="19.5" thickBot="1" x14ac:dyDescent="0.4">
      <c r="B169" s="30" t="s">
        <v>39</v>
      </c>
      <c r="C169" s="41">
        <v>1.6630420000000001</v>
      </c>
      <c r="D169" s="41">
        <v>1.669616</v>
      </c>
      <c r="E169" s="41">
        <v>1.6825839759958283</v>
      </c>
      <c r="F169" s="41">
        <v>1.7485774962909686</v>
      </c>
      <c r="G169" s="41">
        <v>1.9677075648298634</v>
      </c>
      <c r="H169" s="41">
        <v>1.9849721671453551</v>
      </c>
      <c r="I169" s="41">
        <v>1.9494272823770389</v>
      </c>
      <c r="J169" s="41">
        <v>1.8956732646282808</v>
      </c>
      <c r="K169" s="41">
        <v>1.921605671840956</v>
      </c>
      <c r="L169" s="41">
        <v>1.8176184028787901</v>
      </c>
    </row>
    <row r="170" spans="2:14" ht="19.5" thickBot="1" x14ac:dyDescent="0.4">
      <c r="B170" s="31" t="s">
        <v>40</v>
      </c>
      <c r="C170" s="42">
        <v>1.6630420000000001</v>
      </c>
      <c r="D170" s="42">
        <v>1.669616</v>
      </c>
      <c r="E170" s="42">
        <v>1.7800007346791717</v>
      </c>
      <c r="F170" s="42">
        <v>1.8678804506722186</v>
      </c>
      <c r="G170" s="42">
        <v>1.9846851620373442</v>
      </c>
      <c r="H170" s="42">
        <v>2.0137181290446757</v>
      </c>
      <c r="I170" s="42">
        <v>1.9863798288315069</v>
      </c>
      <c r="J170" s="42">
        <v>1.9642926235543314</v>
      </c>
      <c r="K170" s="42">
        <v>1.9076844050531669</v>
      </c>
      <c r="L170" s="42">
        <v>1.7683150167336885</v>
      </c>
      <c r="N170" s="1">
        <v>1000</v>
      </c>
    </row>
    <row r="172" spans="2:14" ht="19.5" thickBot="1" x14ac:dyDescent="0.4"/>
    <row r="173" spans="2:14" ht="19.5" thickBot="1" x14ac:dyDescent="0.4">
      <c r="B173" s="28"/>
      <c r="C173" s="2" t="s">
        <v>13</v>
      </c>
      <c r="D173" s="2" t="s">
        <v>1</v>
      </c>
      <c r="E173" s="2" t="s">
        <v>2</v>
      </c>
      <c r="F173" s="2" t="s">
        <v>3</v>
      </c>
      <c r="G173" s="2" t="s">
        <v>4</v>
      </c>
      <c r="H173" s="2" t="s">
        <v>5</v>
      </c>
      <c r="I173" s="2" t="s">
        <v>6</v>
      </c>
      <c r="J173" s="2" t="s">
        <v>7</v>
      </c>
      <c r="K173" s="2" t="s">
        <v>8</v>
      </c>
      <c r="L173" s="2" t="s">
        <v>9</v>
      </c>
    </row>
    <row r="174" spans="2:14" ht="20.25" thickTop="1" thickBot="1" x14ac:dyDescent="0.4">
      <c r="B174" s="29" t="s">
        <v>37</v>
      </c>
      <c r="C174" s="40">
        <v>3.8432949999999999</v>
      </c>
      <c r="D174" s="40">
        <v>3.8182010000000002</v>
      </c>
      <c r="E174" s="40">
        <v>3.9007375479648592</v>
      </c>
      <c r="F174" s="40">
        <v>3.8973586912194236</v>
      </c>
      <c r="G174" s="40">
        <v>4.1710532093079316</v>
      </c>
      <c r="H174" s="40">
        <v>4.0204358895044905</v>
      </c>
      <c r="I174" s="40">
        <v>3.8717597054674169</v>
      </c>
      <c r="J174" s="40">
        <v>3.8085368742953603</v>
      </c>
      <c r="K174" s="40">
        <v>3.890922692157921</v>
      </c>
      <c r="L174" s="40">
        <v>3.6867398991723075</v>
      </c>
    </row>
    <row r="175" spans="2:14" ht="20.25" thickTop="1" thickBot="1" x14ac:dyDescent="0.4">
      <c r="B175" s="29" t="s">
        <v>38</v>
      </c>
      <c r="C175" s="40">
        <v>3.8432949999999999</v>
      </c>
      <c r="D175" s="40">
        <v>3.8182010000000002</v>
      </c>
      <c r="E175" s="40">
        <v>3.9007375479648592</v>
      </c>
      <c r="F175" s="40">
        <v>3.8973586912194236</v>
      </c>
      <c r="G175" s="40">
        <v>4.1710532093079316</v>
      </c>
      <c r="H175" s="40">
        <v>4.0204358895044905</v>
      </c>
      <c r="I175" s="40">
        <v>3.8717597054674169</v>
      </c>
      <c r="J175" s="40">
        <v>3.8085368742953603</v>
      </c>
      <c r="K175" s="40">
        <v>3.890922692157921</v>
      </c>
      <c r="L175" s="40">
        <v>3.6867398991723075</v>
      </c>
    </row>
    <row r="176" spans="2:14" ht="19.5" thickBot="1" x14ac:dyDescent="0.4">
      <c r="B176" s="30" t="s">
        <v>39</v>
      </c>
      <c r="C176" s="41">
        <v>3.8432949999999999</v>
      </c>
      <c r="D176" s="41">
        <v>3.8182010000000002</v>
      </c>
      <c r="E176" s="41">
        <v>3.780090676402164</v>
      </c>
      <c r="F176" s="41">
        <v>3.6931908144434957</v>
      </c>
      <c r="G176" s="41">
        <v>4.0131949525600472</v>
      </c>
      <c r="H176" s="41">
        <v>3.9472448357174992</v>
      </c>
      <c r="I176" s="41">
        <v>3.8045664477894952</v>
      </c>
      <c r="J176" s="41">
        <v>3.7463092518976837</v>
      </c>
      <c r="K176" s="41">
        <v>3.8424185270552758</v>
      </c>
      <c r="L176" s="41">
        <v>3.6178346916099264</v>
      </c>
    </row>
    <row r="177" spans="2:12" ht="19.5" thickBot="1" x14ac:dyDescent="0.4">
      <c r="B177" s="31" t="s">
        <v>40</v>
      </c>
      <c r="C177" s="42">
        <v>3.8432949999999999</v>
      </c>
      <c r="D177" s="42">
        <v>3.8182010000000002</v>
      </c>
      <c r="E177" s="42">
        <v>3.8667662655116026</v>
      </c>
      <c r="F177" s="42">
        <v>3.8648006672697144</v>
      </c>
      <c r="G177" s="42">
        <v>3.9842040761851116</v>
      </c>
      <c r="H177" s="42">
        <v>3.8739024739867909</v>
      </c>
      <c r="I177" s="42">
        <v>3.7406705289314699</v>
      </c>
      <c r="J177" s="42">
        <v>3.7046844252891638</v>
      </c>
      <c r="K177" s="42">
        <v>3.6584302284003463</v>
      </c>
      <c r="L177" s="42">
        <v>3.4074157487246399</v>
      </c>
    </row>
    <row r="179" spans="2:12" ht="19.5" thickBot="1" x14ac:dyDescent="0.4"/>
    <row r="180" spans="2:12" ht="19.5" thickBot="1" x14ac:dyDescent="0.4">
      <c r="B180" s="28"/>
      <c r="C180" s="2" t="s">
        <v>13</v>
      </c>
      <c r="D180" s="2" t="s">
        <v>1</v>
      </c>
      <c r="E180" s="2" t="s">
        <v>2</v>
      </c>
      <c r="F180" s="2" t="s">
        <v>3</v>
      </c>
      <c r="G180" s="2" t="s">
        <v>4</v>
      </c>
      <c r="H180" s="2" t="s">
        <v>5</v>
      </c>
      <c r="I180" s="2" t="s">
        <v>6</v>
      </c>
      <c r="J180" s="2" t="s">
        <v>7</v>
      </c>
      <c r="K180" s="2" t="s">
        <v>8</v>
      </c>
      <c r="L180" s="2" t="s">
        <v>9</v>
      </c>
    </row>
    <row r="181" spans="2:12" ht="20.25" thickTop="1" thickBot="1" x14ac:dyDescent="0.4">
      <c r="B181" s="29" t="s">
        <v>37</v>
      </c>
      <c r="C181" s="7">
        <v>58.421999999999997</v>
      </c>
      <c r="D181" s="7">
        <v>98.177999999999997</v>
      </c>
      <c r="E181" s="7">
        <v>111.39770245240928</v>
      </c>
      <c r="F181" s="7">
        <v>149.11686606764223</v>
      </c>
      <c r="G181" s="7">
        <v>141.85211672477755</v>
      </c>
      <c r="H181" s="7">
        <v>104.59021582537785</v>
      </c>
      <c r="I181" s="7">
        <v>76.217169783866154</v>
      </c>
      <c r="J181" s="7">
        <v>66.704292652112599</v>
      </c>
      <c r="K181" s="7">
        <v>63.355789736377851</v>
      </c>
      <c r="L181" s="7">
        <v>57.554584895736198</v>
      </c>
    </row>
    <row r="182" spans="2:12" ht="20.25" thickTop="1" thickBot="1" x14ac:dyDescent="0.4">
      <c r="B182" s="29" t="s">
        <v>38</v>
      </c>
      <c r="C182" s="7">
        <v>58.421999999999997</v>
      </c>
      <c r="D182" s="7">
        <v>98.177999999999997</v>
      </c>
      <c r="E182" s="7">
        <v>111.39770245240928</v>
      </c>
      <c r="F182" s="7">
        <v>149.11686606764223</v>
      </c>
      <c r="G182" s="7">
        <v>141.85211672477755</v>
      </c>
      <c r="H182" s="7">
        <v>104.59021582537785</v>
      </c>
      <c r="I182" s="7">
        <v>76.217169783866154</v>
      </c>
      <c r="J182" s="7">
        <v>66.704292652112599</v>
      </c>
      <c r="K182" s="7">
        <v>63.355789736377851</v>
      </c>
      <c r="L182" s="7">
        <v>57.554584895736198</v>
      </c>
    </row>
    <row r="183" spans="2:12" ht="19.5" thickBot="1" x14ac:dyDescent="0.4">
      <c r="B183" s="30" t="s">
        <v>39</v>
      </c>
      <c r="C183" s="8">
        <v>58.421999999999997</v>
      </c>
      <c r="D183" s="8">
        <v>98.177999999999997</v>
      </c>
      <c r="E183" s="8">
        <v>90.958653145500918</v>
      </c>
      <c r="F183" s="8">
        <v>113.54234672729577</v>
      </c>
      <c r="G183" s="8">
        <v>110.31861004776241</v>
      </c>
      <c r="H183" s="8">
        <v>88.311652678829176</v>
      </c>
      <c r="I183" s="8">
        <v>71.63010068490513</v>
      </c>
      <c r="J183" s="8">
        <v>65.161592300097809</v>
      </c>
      <c r="K183" s="8">
        <v>61.982521888693363</v>
      </c>
      <c r="L183" s="8">
        <v>56.482507018438497</v>
      </c>
    </row>
    <row r="184" spans="2:12" ht="19.5" thickBot="1" x14ac:dyDescent="0.4">
      <c r="B184" s="31" t="s">
        <v>40</v>
      </c>
      <c r="C184" s="9">
        <v>58.421999999999997</v>
      </c>
      <c r="D184" s="9">
        <v>98.177999999999997</v>
      </c>
      <c r="E184" s="9">
        <v>131.36010752625771</v>
      </c>
      <c r="F184" s="9">
        <v>131.65026533620389</v>
      </c>
      <c r="G184" s="9">
        <v>121.80014014430451</v>
      </c>
      <c r="H184" s="9">
        <v>108.24236721601964</v>
      </c>
      <c r="I184" s="9">
        <v>97.833541860532378</v>
      </c>
      <c r="J184" s="9">
        <v>90.285903269619538</v>
      </c>
      <c r="K184" s="9">
        <v>83.584906969456895</v>
      </c>
      <c r="L184" s="9">
        <v>76.443876125849812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0E0D-C4FF-4CBB-9330-60A5D1B1FE0A}">
  <dimension ref="B2:L32"/>
  <sheetViews>
    <sheetView tabSelected="1" zoomScale="115" zoomScaleNormal="115" workbookViewId="0"/>
  </sheetViews>
  <sheetFormatPr baseColWidth="10" defaultRowHeight="18.75" x14ac:dyDescent="0.35"/>
  <cols>
    <col min="1" max="1" width="6.85546875" style="1" customWidth="1"/>
    <col min="2" max="2" width="46.7109375" style="22" customWidth="1"/>
    <col min="3" max="16384" width="11.42578125" style="1"/>
  </cols>
  <sheetData>
    <row r="2" spans="2:12" x14ac:dyDescent="0.35">
      <c r="B2" s="21" t="s">
        <v>21</v>
      </c>
    </row>
    <row r="3" spans="2:12" x14ac:dyDescent="0.35">
      <c r="B3" s="22" t="s">
        <v>22</v>
      </c>
    </row>
    <row r="4" spans="2:12" ht="19.5" thickBot="1" x14ac:dyDescent="0.4"/>
    <row r="5" spans="2:12" ht="19.5" thickBot="1" x14ac:dyDescent="0.4">
      <c r="B5" s="23" t="s">
        <v>43</v>
      </c>
      <c r="C5" s="19" t="s">
        <v>13</v>
      </c>
      <c r="D5" s="19" t="s">
        <v>1</v>
      </c>
      <c r="E5" s="19" t="s">
        <v>2</v>
      </c>
      <c r="F5" s="19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</row>
    <row r="6" spans="2:12" ht="20.25" thickTop="1" thickBot="1" x14ac:dyDescent="0.4">
      <c r="B6" s="24" t="s">
        <v>30</v>
      </c>
      <c r="C6" s="16">
        <v>1545.0650000000001</v>
      </c>
      <c r="D6" s="16">
        <v>1528.7146170527183</v>
      </c>
      <c r="E6" s="16">
        <v>1525.852060055068</v>
      </c>
      <c r="F6" s="16">
        <v>1476.3531345583799</v>
      </c>
      <c r="G6" s="16">
        <v>1506.0921761883826</v>
      </c>
      <c r="H6" s="16">
        <v>1439.8929220867726</v>
      </c>
      <c r="I6" s="16">
        <v>1394.2880258486255</v>
      </c>
      <c r="J6" s="16">
        <v>1316.0762584919453</v>
      </c>
      <c r="K6" s="16">
        <v>1267.2289617613128</v>
      </c>
      <c r="L6" s="16">
        <v>1177.3439150197312</v>
      </c>
    </row>
    <row r="7" spans="2:12" ht="19.5" thickBot="1" x14ac:dyDescent="0.4">
      <c r="B7" s="25" t="s">
        <v>31</v>
      </c>
      <c r="C7" s="17">
        <v>0.36</v>
      </c>
      <c r="D7" s="17">
        <v>8.5503829472817703</v>
      </c>
      <c r="E7" s="17">
        <v>8.9141641901485649</v>
      </c>
      <c r="F7" s="17">
        <v>93.992345623529275</v>
      </c>
      <c r="G7" s="17">
        <v>245.62365758923647</v>
      </c>
      <c r="H7" s="17">
        <v>363.87039005836021</v>
      </c>
      <c r="I7" s="17">
        <v>388.23795995178546</v>
      </c>
      <c r="J7" s="17">
        <v>353.86180573569573</v>
      </c>
      <c r="K7" s="17">
        <v>319.35029452450317</v>
      </c>
      <c r="L7" s="17">
        <v>281.66369420885229</v>
      </c>
    </row>
    <row r="8" spans="2:12" ht="19.5" thickBot="1" x14ac:dyDescent="0.4">
      <c r="B8" s="26" t="s">
        <v>32</v>
      </c>
      <c r="C8" s="18">
        <v>82.004000000000133</v>
      </c>
      <c r="D8" s="18">
        <v>91.398999999999887</v>
      </c>
      <c r="E8" s="18">
        <v>87.095666653970056</v>
      </c>
      <c r="F8" s="18">
        <v>116.0035535620006</v>
      </c>
      <c r="G8" s="18">
        <v>128.06121381467619</v>
      </c>
      <c r="H8" s="18">
        <v>144.28722268696711</v>
      </c>
      <c r="I8" s="18">
        <v>166.65363899148798</v>
      </c>
      <c r="J8" s="18">
        <v>190.51178391970478</v>
      </c>
      <c r="K8" s="18">
        <v>223.66543041899024</v>
      </c>
      <c r="L8" s="18">
        <v>252.20835713305354</v>
      </c>
    </row>
    <row r="9" spans="2:12" ht="19.5" thickBot="1" x14ac:dyDescent="0.4">
      <c r="B9" s="25" t="s">
        <v>33</v>
      </c>
      <c r="C9" s="17">
        <v>35.613999999999862</v>
      </c>
      <c r="D9" s="17">
        <v>40.951000000000107</v>
      </c>
      <c r="E9" s="17">
        <v>66.688929046589578</v>
      </c>
      <c r="F9" s="17">
        <v>171.54968872014055</v>
      </c>
      <c r="G9" s="17">
        <v>228.40119594064015</v>
      </c>
      <c r="H9" s="17">
        <v>268.67557205974066</v>
      </c>
      <c r="I9" s="17">
        <v>313.39137024267592</v>
      </c>
      <c r="J9" s="17">
        <v>405.13381577599853</v>
      </c>
      <c r="K9" s="17">
        <v>445.98522357510024</v>
      </c>
      <c r="L9" s="17">
        <v>466.60101407191212</v>
      </c>
    </row>
    <row r="10" spans="2:12" ht="19.5" thickBot="1" x14ac:dyDescent="0.4">
      <c r="B10" s="27" t="s">
        <v>10</v>
      </c>
      <c r="C10" s="20">
        <v>1663.0420000000001</v>
      </c>
      <c r="D10" s="20">
        <v>1669.616</v>
      </c>
      <c r="E10" s="20">
        <v>1688.5508199457763</v>
      </c>
      <c r="F10" s="20">
        <v>1857.8987224640503</v>
      </c>
      <c r="G10" s="20">
        <v>2108.1782435329355</v>
      </c>
      <c r="H10" s="20">
        <v>2216.7261068918406</v>
      </c>
      <c r="I10" s="20">
        <v>2262.5709950345749</v>
      </c>
      <c r="J10" s="20">
        <v>2265.5836639233444</v>
      </c>
      <c r="K10" s="20">
        <v>2256.2299102799061</v>
      </c>
      <c r="L10" s="20">
        <v>2177.8169804335494</v>
      </c>
    </row>
    <row r="12" spans="2:12" ht="19.5" thickBot="1" x14ac:dyDescent="0.4"/>
    <row r="13" spans="2:12" ht="19.5" thickBot="1" x14ac:dyDescent="0.4">
      <c r="B13" s="23" t="s">
        <v>44</v>
      </c>
      <c r="C13" s="19" t="s">
        <v>13</v>
      </c>
      <c r="D13" s="19" t="s">
        <v>1</v>
      </c>
      <c r="E13" s="19" t="s">
        <v>2</v>
      </c>
      <c r="F13" s="19" t="s">
        <v>3</v>
      </c>
      <c r="G13" s="19" t="s">
        <v>4</v>
      </c>
      <c r="H13" s="19" t="s">
        <v>5</v>
      </c>
      <c r="I13" s="19" t="s">
        <v>6</v>
      </c>
      <c r="J13" s="19" t="s">
        <v>7</v>
      </c>
      <c r="K13" s="19" t="s">
        <v>8</v>
      </c>
      <c r="L13" s="19" t="s">
        <v>9</v>
      </c>
    </row>
    <row r="14" spans="2:12" ht="20.25" thickTop="1" thickBot="1" x14ac:dyDescent="0.4">
      <c r="B14" s="24" t="s">
        <v>30</v>
      </c>
      <c r="C14" s="16">
        <v>1545.0650000000001</v>
      </c>
      <c r="D14" s="16">
        <v>1528.7146170527183</v>
      </c>
      <c r="E14" s="16">
        <v>1507.8612491579515</v>
      </c>
      <c r="F14" s="16">
        <v>1460.0745135804243</v>
      </c>
      <c r="G14" s="16">
        <v>1491.2266676589563</v>
      </c>
      <c r="H14" s="16">
        <v>1426.7944472753202</v>
      </c>
      <c r="I14" s="16">
        <v>1382.8047909567008</v>
      </c>
      <c r="J14" s="16">
        <v>1306.0289458094242</v>
      </c>
      <c r="K14" s="16">
        <v>1258.7439238709933</v>
      </c>
      <c r="L14" s="16">
        <v>1170.7415697254428</v>
      </c>
    </row>
    <row r="15" spans="2:12" ht="19.5" thickBot="1" x14ac:dyDescent="0.4">
      <c r="B15" s="25" t="s">
        <v>31</v>
      </c>
      <c r="C15" s="17">
        <v>0.36</v>
      </c>
      <c r="D15" s="17">
        <v>8.5503829472817703</v>
      </c>
      <c r="E15" s="17">
        <v>6.2603183444093009</v>
      </c>
      <c r="F15" s="17">
        <v>38.805674542896661</v>
      </c>
      <c r="G15" s="17">
        <v>88.824515479309738</v>
      </c>
      <c r="H15" s="17">
        <v>109.10596826485778</v>
      </c>
      <c r="I15" s="17">
        <v>114.52372596122554</v>
      </c>
      <c r="J15" s="17">
        <v>113.01963710612081</v>
      </c>
      <c r="K15" s="17">
        <v>105.05566127566011</v>
      </c>
      <c r="L15" s="17">
        <v>100.14007825998117</v>
      </c>
    </row>
    <row r="16" spans="2:12" ht="19.5" thickBot="1" x14ac:dyDescent="0.4">
      <c r="B16" s="26" t="s">
        <v>32</v>
      </c>
      <c r="C16" s="18">
        <v>82.004000000000133</v>
      </c>
      <c r="D16" s="18">
        <v>91.398999999999887</v>
      </c>
      <c r="E16" s="18">
        <v>87.095666653970056</v>
      </c>
      <c r="F16" s="18">
        <v>116.0035535620006</v>
      </c>
      <c r="G16" s="18">
        <v>128.06121381467619</v>
      </c>
      <c r="H16" s="18">
        <v>144.28722268696711</v>
      </c>
      <c r="I16" s="18">
        <v>164.08265217832854</v>
      </c>
      <c r="J16" s="18">
        <v>179.0459868550717</v>
      </c>
      <c r="K16" s="18">
        <v>194.65679274691891</v>
      </c>
      <c r="L16" s="18">
        <v>200.90531555437798</v>
      </c>
    </row>
    <row r="17" spans="2:12" ht="19.5" thickBot="1" x14ac:dyDescent="0.4">
      <c r="B17" s="25" t="s">
        <v>33</v>
      </c>
      <c r="C17" s="17">
        <v>35.613999999999862</v>
      </c>
      <c r="D17" s="17">
        <v>40.951000000000107</v>
      </c>
      <c r="E17" s="17">
        <v>57.796622197965746</v>
      </c>
      <c r="F17" s="17">
        <v>130.64163575072152</v>
      </c>
      <c r="G17" s="17">
        <v>216.65621744117468</v>
      </c>
      <c r="H17" s="17">
        <v>276.01287835393015</v>
      </c>
      <c r="I17" s="17">
        <v>311.6111761202547</v>
      </c>
      <c r="J17" s="17">
        <v>333.5586701047356</v>
      </c>
      <c r="K17" s="17">
        <v>391.97635004896983</v>
      </c>
      <c r="L17" s="17">
        <v>394.37752361715758</v>
      </c>
    </row>
    <row r="18" spans="2:12" ht="19.5" thickBot="1" x14ac:dyDescent="0.4">
      <c r="B18" s="27" t="s">
        <v>10</v>
      </c>
      <c r="C18" s="20">
        <v>1663.0420000000001</v>
      </c>
      <c r="D18" s="20">
        <v>1669.616</v>
      </c>
      <c r="E18" s="20">
        <v>1659.0138563542966</v>
      </c>
      <c r="F18" s="20">
        <v>1745.5253774360431</v>
      </c>
      <c r="G18" s="20">
        <v>1924.7686143941169</v>
      </c>
      <c r="H18" s="20">
        <v>1956.2005165810754</v>
      </c>
      <c r="I18" s="20">
        <v>1973.0223452165096</v>
      </c>
      <c r="J18" s="20">
        <v>1931.6532398753525</v>
      </c>
      <c r="K18" s="20">
        <v>1950.4327279425422</v>
      </c>
      <c r="L18" s="20">
        <v>1866.1644871569595</v>
      </c>
    </row>
    <row r="20" spans="2:12" ht="19.5" thickBot="1" x14ac:dyDescent="0.4"/>
    <row r="21" spans="2:12" ht="19.5" thickBot="1" x14ac:dyDescent="0.4">
      <c r="B21" s="23" t="s">
        <v>45</v>
      </c>
      <c r="C21" s="19" t="s">
        <v>13</v>
      </c>
      <c r="D21" s="19" t="s">
        <v>1</v>
      </c>
      <c r="E21" s="19" t="s">
        <v>2</v>
      </c>
      <c r="F21" s="19" t="s">
        <v>3</v>
      </c>
      <c r="G21" s="19" t="s">
        <v>4</v>
      </c>
      <c r="H21" s="19" t="s">
        <v>5</v>
      </c>
      <c r="I21" s="19" t="s">
        <v>6</v>
      </c>
      <c r="J21" s="19" t="s">
        <v>7</v>
      </c>
      <c r="K21" s="19" t="s">
        <v>8</v>
      </c>
      <c r="L21" s="19" t="s">
        <v>9</v>
      </c>
    </row>
    <row r="22" spans="2:12" ht="20.25" thickTop="1" thickBot="1" x14ac:dyDescent="0.4">
      <c r="B22" s="24" t="s">
        <v>30</v>
      </c>
      <c r="C22" s="16">
        <v>1545.0650000000001</v>
      </c>
      <c r="D22" s="16">
        <v>1528.7146170527183</v>
      </c>
      <c r="E22" s="16">
        <v>1485.4344271000764</v>
      </c>
      <c r="F22" s="16">
        <v>1439.9409227746548</v>
      </c>
      <c r="G22" s="16">
        <v>1472.8339141810945</v>
      </c>
      <c r="H22" s="16">
        <v>1410.1781550264168</v>
      </c>
      <c r="I22" s="16">
        <v>1367.5434400773293</v>
      </c>
      <c r="J22" s="16">
        <v>1292.1597921817813</v>
      </c>
      <c r="K22" s="16">
        <v>1246.4498627422777</v>
      </c>
      <c r="L22" s="16">
        <v>1160.485110208022</v>
      </c>
    </row>
    <row r="23" spans="2:12" ht="19.5" thickBot="1" x14ac:dyDescent="0.4">
      <c r="B23" s="25" t="s">
        <v>31</v>
      </c>
      <c r="C23" s="17">
        <v>0.36</v>
      </c>
      <c r="D23" s="17">
        <v>8.5503829472817703</v>
      </c>
      <c r="E23" s="17">
        <v>6.2603183444093009</v>
      </c>
      <c r="F23" s="17">
        <v>38.805674542896661</v>
      </c>
      <c r="G23" s="17">
        <v>88.824515479309753</v>
      </c>
      <c r="H23" s="17">
        <v>109.10596826485779</v>
      </c>
      <c r="I23" s="17">
        <v>114.52372596122552</v>
      </c>
      <c r="J23" s="17">
        <v>113.01963710612081</v>
      </c>
      <c r="K23" s="17">
        <v>105.05566127566009</v>
      </c>
      <c r="L23" s="17">
        <v>100.14007825998115</v>
      </c>
    </row>
    <row r="24" spans="2:12" ht="19.5" thickBot="1" x14ac:dyDescent="0.4">
      <c r="B24" s="26" t="s">
        <v>32</v>
      </c>
      <c r="C24" s="18">
        <v>82.004000000000133</v>
      </c>
      <c r="D24" s="18">
        <v>91.398999999999887</v>
      </c>
      <c r="E24" s="18">
        <v>87.095666653970056</v>
      </c>
      <c r="F24" s="18">
        <v>98.591265130143057</v>
      </c>
      <c r="G24" s="18">
        <v>128.06121381467619</v>
      </c>
      <c r="H24" s="18">
        <v>144.28722268696711</v>
      </c>
      <c r="I24" s="18">
        <v>164.08265217832854</v>
      </c>
      <c r="J24" s="18">
        <v>179.0459868550717</v>
      </c>
      <c r="K24" s="18">
        <v>194.65679274691891</v>
      </c>
      <c r="L24" s="18">
        <v>200.90531555437798</v>
      </c>
    </row>
    <row r="25" spans="2:12" ht="19.5" thickBot="1" x14ac:dyDescent="0.4">
      <c r="B25" s="25" t="s">
        <v>33</v>
      </c>
      <c r="C25" s="17">
        <v>35.613999999999862</v>
      </c>
      <c r="D25" s="17">
        <v>40.951000000000107</v>
      </c>
      <c r="E25" s="17">
        <v>46.327628762065132</v>
      </c>
      <c r="F25" s="17">
        <v>86.244913883330113</v>
      </c>
      <c r="G25" s="17">
        <v>162.49006718177006</v>
      </c>
      <c r="H25" s="17">
        <v>218.27599854248706</v>
      </c>
      <c r="I25" s="17">
        <v>256.15694111598469</v>
      </c>
      <c r="J25" s="17">
        <v>281.82820972357479</v>
      </c>
      <c r="K25" s="17">
        <v>331.29954561840231</v>
      </c>
      <c r="L25" s="17">
        <v>337.0213670816463</v>
      </c>
    </row>
    <row r="26" spans="2:12" ht="19.5" thickBot="1" x14ac:dyDescent="0.4">
      <c r="B26" s="27" t="s">
        <v>10</v>
      </c>
      <c r="C26" s="20">
        <v>1663.0420000000001</v>
      </c>
      <c r="D26" s="20">
        <v>1669.616</v>
      </c>
      <c r="E26" s="20">
        <v>1625.118040860521</v>
      </c>
      <c r="F26" s="20">
        <v>1663.5827763310247</v>
      </c>
      <c r="G26" s="20">
        <v>1852.2097106568503</v>
      </c>
      <c r="H26" s="20">
        <v>1881.8473445207289</v>
      </c>
      <c r="I26" s="20">
        <v>1902.3067593328678</v>
      </c>
      <c r="J26" s="20">
        <v>1866.0536258665488</v>
      </c>
      <c r="K26" s="20">
        <v>1877.4618623832589</v>
      </c>
      <c r="L26" s="20">
        <v>1798.5518711040274</v>
      </c>
    </row>
    <row r="29" spans="2:12" x14ac:dyDescent="0.35">
      <c r="B29" s="22" t="s">
        <v>26</v>
      </c>
    </row>
    <row r="30" spans="2:12" x14ac:dyDescent="0.35">
      <c r="B30" s="22" t="s">
        <v>29</v>
      </c>
    </row>
    <row r="31" spans="2:12" x14ac:dyDescent="0.35">
      <c r="B31" s="22" t="s">
        <v>27</v>
      </c>
    </row>
    <row r="32" spans="2:12" x14ac:dyDescent="0.35">
      <c r="B32" s="22" t="s">
        <v>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50607-525A-498A-927C-8879B3E1DFCF}">
  <dimension ref="B2:L32"/>
  <sheetViews>
    <sheetView zoomScale="115" zoomScaleNormal="115" workbookViewId="0"/>
  </sheetViews>
  <sheetFormatPr baseColWidth="10" defaultRowHeight="18.75" x14ac:dyDescent="0.35"/>
  <cols>
    <col min="1" max="1" width="6.85546875" style="1" customWidth="1"/>
    <col min="2" max="2" width="46.7109375" style="22" customWidth="1"/>
    <col min="3" max="16384" width="11.42578125" style="1"/>
  </cols>
  <sheetData>
    <row r="2" spans="2:12" x14ac:dyDescent="0.35">
      <c r="B2" s="21" t="s">
        <v>23</v>
      </c>
    </row>
    <row r="3" spans="2:12" x14ac:dyDescent="0.35">
      <c r="B3" s="22" t="s">
        <v>24</v>
      </c>
    </row>
    <row r="4" spans="2:12" ht="19.5" thickBot="1" x14ac:dyDescent="0.4"/>
    <row r="5" spans="2:12" ht="19.5" thickBot="1" x14ac:dyDescent="0.4">
      <c r="B5" s="33" t="s">
        <v>43</v>
      </c>
      <c r="C5" s="11" t="s">
        <v>13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</row>
    <row r="6" spans="2:12" ht="20.25" thickTop="1" thickBot="1" x14ac:dyDescent="0.4">
      <c r="B6" s="34" t="s">
        <v>30</v>
      </c>
      <c r="C6" s="12">
        <v>3602.3179999999998</v>
      </c>
      <c r="D6" s="12">
        <v>3586.8747037095559</v>
      </c>
      <c r="E6" s="12">
        <v>3720.8585714136088</v>
      </c>
      <c r="F6" s="12">
        <v>3534.614157961842</v>
      </c>
      <c r="G6" s="12">
        <v>3597.9983755092076</v>
      </c>
      <c r="H6" s="12">
        <v>3355.5419940640486</v>
      </c>
      <c r="I6" s="12">
        <v>3141.6952434553809</v>
      </c>
      <c r="J6" s="12">
        <v>2984.4050173586393</v>
      </c>
      <c r="K6" s="12">
        <v>3063.0047824250037</v>
      </c>
      <c r="L6" s="12">
        <v>2858.185992414873</v>
      </c>
    </row>
    <row r="7" spans="2:12" ht="19.5" thickBot="1" x14ac:dyDescent="0.4">
      <c r="B7" s="35" t="s">
        <v>31</v>
      </c>
      <c r="C7" s="13">
        <v>1.27</v>
      </c>
      <c r="D7" s="13">
        <v>12.216296290444038</v>
      </c>
      <c r="E7" s="13">
        <v>18.483695214883312</v>
      </c>
      <c r="F7" s="13">
        <v>219.32436380719648</v>
      </c>
      <c r="G7" s="13">
        <v>534.24371193710022</v>
      </c>
      <c r="H7" s="13">
        <v>660.39212476410137</v>
      </c>
      <c r="I7" s="13">
        <v>701.84658290938592</v>
      </c>
      <c r="J7" s="13">
        <v>664.79412807050949</v>
      </c>
      <c r="K7" s="13">
        <v>605.76596921628789</v>
      </c>
      <c r="L7" s="13">
        <v>554.94916104583388</v>
      </c>
    </row>
    <row r="8" spans="2:12" ht="19.5" thickBot="1" x14ac:dyDescent="0.4">
      <c r="B8" s="36" t="s">
        <v>32</v>
      </c>
      <c r="C8" s="14">
        <v>99.691000000000258</v>
      </c>
      <c r="D8" s="14">
        <v>88.053000000000338</v>
      </c>
      <c r="E8" s="14">
        <v>84.209082424577815</v>
      </c>
      <c r="F8" s="14">
        <v>88.671668831654884</v>
      </c>
      <c r="G8" s="14">
        <v>85.749875410317429</v>
      </c>
      <c r="H8" s="14">
        <v>89.741661974837285</v>
      </c>
      <c r="I8" s="14">
        <v>109.8597341652478</v>
      </c>
      <c r="J8" s="14">
        <v>133.58406599609094</v>
      </c>
      <c r="K8" s="14">
        <v>161.61912379640222</v>
      </c>
      <c r="L8" s="14">
        <v>188.82622599640928</v>
      </c>
    </row>
    <row r="9" spans="2:12" ht="19.5" thickBot="1" x14ac:dyDescent="0.4">
      <c r="B9" s="35" t="s">
        <v>33</v>
      </c>
      <c r="C9" s="13">
        <v>140.01499999999973</v>
      </c>
      <c r="D9" s="13">
        <v>131.05799999999965</v>
      </c>
      <c r="E9" s="13">
        <v>183.23812646682606</v>
      </c>
      <c r="F9" s="13">
        <v>303.23778136296153</v>
      </c>
      <c r="G9" s="13">
        <v>364.46468663576758</v>
      </c>
      <c r="H9" s="13">
        <v>384.94426184889403</v>
      </c>
      <c r="I9" s="13">
        <v>417.72434817899665</v>
      </c>
      <c r="J9" s="13">
        <v>507.87803652171499</v>
      </c>
      <c r="K9" s="13">
        <v>553.47266094156521</v>
      </c>
      <c r="L9" s="13">
        <v>580.55734875294445</v>
      </c>
    </row>
    <row r="10" spans="2:12" ht="20.25" thickTop="1" thickBot="1" x14ac:dyDescent="0.4">
      <c r="B10" s="37" t="s">
        <v>10</v>
      </c>
      <c r="C10" s="15">
        <v>3843.2950000000001</v>
      </c>
      <c r="D10" s="15">
        <v>3818.201</v>
      </c>
      <c r="E10" s="15">
        <v>4006.7894755198963</v>
      </c>
      <c r="F10" s="15">
        <v>4145.8479719636543</v>
      </c>
      <c r="G10" s="15">
        <v>4582.4566494923929</v>
      </c>
      <c r="H10" s="15">
        <v>4490.6200426518808</v>
      </c>
      <c r="I10" s="15">
        <v>4371.1259087090111</v>
      </c>
      <c r="J10" s="15">
        <v>4290.661247946955</v>
      </c>
      <c r="K10" s="15">
        <v>4383.8625363792598</v>
      </c>
      <c r="L10" s="15">
        <v>4182.5187282100605</v>
      </c>
    </row>
    <row r="12" spans="2:12" ht="19.5" thickBot="1" x14ac:dyDescent="0.4"/>
    <row r="13" spans="2:12" ht="19.5" thickBot="1" x14ac:dyDescent="0.4">
      <c r="B13" s="33" t="s">
        <v>44</v>
      </c>
      <c r="C13" s="11" t="s">
        <v>13</v>
      </c>
      <c r="D13" s="11" t="s">
        <v>1</v>
      </c>
      <c r="E13" s="11" t="s">
        <v>2</v>
      </c>
      <c r="F13" s="11" t="s">
        <v>3</v>
      </c>
      <c r="G13" s="11" t="s">
        <v>4</v>
      </c>
      <c r="H13" s="11" t="s">
        <v>5</v>
      </c>
      <c r="I13" s="11" t="s">
        <v>6</v>
      </c>
      <c r="J13" s="11" t="s">
        <v>7</v>
      </c>
      <c r="K13" s="11" t="s">
        <v>8</v>
      </c>
      <c r="L13" s="11" t="s">
        <v>9</v>
      </c>
    </row>
    <row r="14" spans="2:12" ht="20.25" thickTop="1" thickBot="1" x14ac:dyDescent="0.4">
      <c r="B14" s="34" t="s">
        <v>30</v>
      </c>
      <c r="C14" s="12">
        <v>3602.3179999999998</v>
      </c>
      <c r="D14" s="12">
        <v>3586.8747037095559</v>
      </c>
      <c r="E14" s="12">
        <v>3622.7563452501158</v>
      </c>
      <c r="F14" s="12">
        <v>3417.7207545477768</v>
      </c>
      <c r="G14" s="12">
        <v>3497.6787953006533</v>
      </c>
      <c r="H14" s="12">
        <v>3293.5202022252533</v>
      </c>
      <c r="I14" s="12">
        <v>3106.4837864903807</v>
      </c>
      <c r="J14" s="12">
        <v>2957.9716709264612</v>
      </c>
      <c r="K14" s="12">
        <v>3035.7956530668093</v>
      </c>
      <c r="L14" s="12">
        <v>2836.1508094566589</v>
      </c>
    </row>
    <row r="15" spans="2:12" ht="19.5" thickBot="1" x14ac:dyDescent="0.4">
      <c r="B15" s="35" t="s">
        <v>31</v>
      </c>
      <c r="C15" s="13">
        <v>1.27</v>
      </c>
      <c r="D15" s="13">
        <v>12.216296290444038</v>
      </c>
      <c r="E15" s="13">
        <v>10.533993823338713</v>
      </c>
      <c r="F15" s="13">
        <v>87.728486477030529</v>
      </c>
      <c r="G15" s="13">
        <v>223.15985196119431</v>
      </c>
      <c r="H15" s="13">
        <v>252.22976345550538</v>
      </c>
      <c r="I15" s="13">
        <v>264.95518563743406</v>
      </c>
      <c r="J15" s="13">
        <v>265.28969053042488</v>
      </c>
      <c r="K15" s="13">
        <v>251.71212327898633</v>
      </c>
      <c r="L15" s="13">
        <v>238.8566278724158</v>
      </c>
    </row>
    <row r="16" spans="2:12" ht="19.5" thickBot="1" x14ac:dyDescent="0.4">
      <c r="B16" s="36" t="s">
        <v>32</v>
      </c>
      <c r="C16" s="14">
        <v>99.691000000000258</v>
      </c>
      <c r="D16" s="14">
        <v>88.053000000000338</v>
      </c>
      <c r="E16" s="14">
        <v>84.209082424577815</v>
      </c>
      <c r="F16" s="14">
        <v>88.671668831654884</v>
      </c>
      <c r="G16" s="14">
        <v>85.749875410317429</v>
      </c>
      <c r="H16" s="14">
        <v>89.741661974837285</v>
      </c>
      <c r="I16" s="14">
        <v>106.38316451434693</v>
      </c>
      <c r="J16" s="14">
        <v>118.64846670579971</v>
      </c>
      <c r="K16" s="14">
        <v>129.56916998296884</v>
      </c>
      <c r="L16" s="14">
        <v>136.85903754351253</v>
      </c>
    </row>
    <row r="17" spans="2:12" ht="19.5" thickBot="1" x14ac:dyDescent="0.4">
      <c r="B17" s="35" t="s">
        <v>33</v>
      </c>
      <c r="C17" s="13">
        <v>140.01499999999973</v>
      </c>
      <c r="D17" s="13">
        <v>131.05799999999965</v>
      </c>
      <c r="E17" s="13">
        <v>183.23812646682606</v>
      </c>
      <c r="F17" s="13">
        <v>303.23778136296153</v>
      </c>
      <c r="G17" s="13">
        <v>364.46468663576758</v>
      </c>
      <c r="H17" s="13">
        <v>384.94426184889403</v>
      </c>
      <c r="I17" s="13">
        <v>393.93756882525577</v>
      </c>
      <c r="J17" s="13">
        <v>466.6270461326738</v>
      </c>
      <c r="K17" s="13">
        <v>473.8457458291565</v>
      </c>
      <c r="L17" s="13">
        <v>474.87342429972171</v>
      </c>
    </row>
    <row r="18" spans="2:12" ht="20.25" thickTop="1" thickBot="1" x14ac:dyDescent="0.4">
      <c r="B18" s="37" t="s">
        <v>10</v>
      </c>
      <c r="C18" s="15">
        <v>3843.2950000000001</v>
      </c>
      <c r="D18" s="15">
        <v>3818.201</v>
      </c>
      <c r="E18" s="15">
        <v>3900.737547964859</v>
      </c>
      <c r="F18" s="15">
        <v>3897.3586912194237</v>
      </c>
      <c r="G18" s="15">
        <v>4171.0532093079319</v>
      </c>
      <c r="H18" s="15">
        <v>4020.4358895044907</v>
      </c>
      <c r="I18" s="15">
        <v>3871.759705467417</v>
      </c>
      <c r="J18" s="15">
        <v>3808.5368742953601</v>
      </c>
      <c r="K18" s="15">
        <v>3890.9226921579211</v>
      </c>
      <c r="L18" s="15">
        <v>3686.7398991723076</v>
      </c>
    </row>
    <row r="20" spans="2:12" ht="19.5" thickBot="1" x14ac:dyDescent="0.4"/>
    <row r="21" spans="2:12" ht="19.5" thickBot="1" x14ac:dyDescent="0.4">
      <c r="B21" s="33" t="s">
        <v>45</v>
      </c>
      <c r="C21" s="11" t="s">
        <v>13</v>
      </c>
      <c r="D21" s="11" t="s">
        <v>1</v>
      </c>
      <c r="E21" s="11" t="s">
        <v>2</v>
      </c>
      <c r="F21" s="11" t="s">
        <v>3</v>
      </c>
      <c r="G21" s="11" t="s">
        <v>4</v>
      </c>
      <c r="H21" s="11" t="s">
        <v>5</v>
      </c>
      <c r="I21" s="11" t="s">
        <v>6</v>
      </c>
      <c r="J21" s="11" t="s">
        <v>7</v>
      </c>
      <c r="K21" s="11" t="s">
        <v>8</v>
      </c>
      <c r="L21" s="11" t="s">
        <v>9</v>
      </c>
    </row>
    <row r="22" spans="2:12" ht="20.25" thickTop="1" thickBot="1" x14ac:dyDescent="0.4">
      <c r="B22" s="34" t="s">
        <v>30</v>
      </c>
      <c r="C22" s="12">
        <v>3602.3179999999998</v>
      </c>
      <c r="D22" s="12">
        <v>3586.8747037095559</v>
      </c>
      <c r="E22" s="12">
        <v>3516.3664142090961</v>
      </c>
      <c r="F22" s="12">
        <v>3268.6551270572236</v>
      </c>
      <c r="G22" s="12">
        <v>3255.9158964844355</v>
      </c>
      <c r="H22" s="12">
        <v>3001.0557235215488</v>
      </c>
      <c r="I22" s="12">
        <v>2779.050598232227</v>
      </c>
      <c r="J22" s="12">
        <v>2590.2915672921322</v>
      </c>
      <c r="K22" s="12">
        <v>2604.8703573152425</v>
      </c>
      <c r="L22" s="12">
        <v>2394.9991576650214</v>
      </c>
    </row>
    <row r="23" spans="2:12" ht="19.5" thickBot="1" x14ac:dyDescent="0.4">
      <c r="B23" s="35" t="s">
        <v>31</v>
      </c>
      <c r="C23" s="13">
        <v>1.27</v>
      </c>
      <c r="D23" s="13">
        <v>12.216296290444038</v>
      </c>
      <c r="E23" s="13">
        <v>10.533993823338713</v>
      </c>
      <c r="F23" s="13">
        <v>87.728486477030515</v>
      </c>
      <c r="G23" s="13">
        <v>223.15985196119433</v>
      </c>
      <c r="H23" s="13">
        <v>252.22976345550535</v>
      </c>
      <c r="I23" s="13">
        <v>264.95518563743411</v>
      </c>
      <c r="J23" s="13">
        <v>265.28969053042493</v>
      </c>
      <c r="K23" s="13">
        <v>251.71212327898633</v>
      </c>
      <c r="L23" s="13">
        <v>238.85662787241574</v>
      </c>
    </row>
    <row r="24" spans="2:12" ht="19.5" thickBot="1" x14ac:dyDescent="0.4">
      <c r="B24" s="36" t="s">
        <v>32</v>
      </c>
      <c r="C24" s="14">
        <v>99.691000000000258</v>
      </c>
      <c r="D24" s="14">
        <v>88.053000000000338</v>
      </c>
      <c r="E24" s="14">
        <v>84.209082424577787</v>
      </c>
      <c r="F24" s="14">
        <v>84.924452573611177</v>
      </c>
      <c r="G24" s="14">
        <v>85.749875410317429</v>
      </c>
      <c r="H24" s="14">
        <v>89.741661974837285</v>
      </c>
      <c r="I24" s="14">
        <v>106.38316451434693</v>
      </c>
      <c r="J24" s="14">
        <v>118.64846670579971</v>
      </c>
      <c r="K24" s="14">
        <v>129.56916998296884</v>
      </c>
      <c r="L24" s="14">
        <v>136.85903754351253</v>
      </c>
    </row>
    <row r="25" spans="2:12" ht="19.5" thickBot="1" x14ac:dyDescent="0.4">
      <c r="B25" s="35" t="s">
        <v>33</v>
      </c>
      <c r="C25" s="13">
        <v>140.01499999999973</v>
      </c>
      <c r="D25" s="13">
        <v>131.05799999999965</v>
      </c>
      <c r="E25" s="13">
        <v>169.05831448185629</v>
      </c>
      <c r="F25" s="13">
        <v>239.54095409562183</v>
      </c>
      <c r="G25" s="13">
        <v>305.71403471140229</v>
      </c>
      <c r="H25" s="13">
        <v>330.98823370309242</v>
      </c>
      <c r="I25" s="13">
        <v>348.12358229010226</v>
      </c>
      <c r="J25" s="13">
        <v>411.09915943519024</v>
      </c>
      <c r="K25" s="13">
        <v>421.24114059409231</v>
      </c>
      <c r="L25" s="13">
        <v>424.01315327451698</v>
      </c>
    </row>
    <row r="26" spans="2:12" ht="20.25" thickTop="1" thickBot="1" x14ac:dyDescent="0.4">
      <c r="B26" s="37" t="s">
        <v>10</v>
      </c>
      <c r="C26" s="15">
        <v>3843.2950000000001</v>
      </c>
      <c r="D26" s="15">
        <v>3818.201</v>
      </c>
      <c r="E26" s="15">
        <v>3780.1678049388693</v>
      </c>
      <c r="F26" s="15">
        <v>3680.8490202034873</v>
      </c>
      <c r="G26" s="15">
        <v>3870.5396585673489</v>
      </c>
      <c r="H26" s="15">
        <v>3674.015382654984</v>
      </c>
      <c r="I26" s="15">
        <v>3498.5125306741097</v>
      </c>
      <c r="J26" s="15">
        <v>3385.3288839635475</v>
      </c>
      <c r="K26" s="15">
        <v>3407.3927911712904</v>
      </c>
      <c r="L26" s="15">
        <v>3194.7279763554652</v>
      </c>
    </row>
    <row r="29" spans="2:12" x14ac:dyDescent="0.35">
      <c r="B29" s="22" t="s">
        <v>26</v>
      </c>
    </row>
    <row r="30" spans="2:12" x14ac:dyDescent="0.35">
      <c r="B30" s="22" t="s">
        <v>29</v>
      </c>
    </row>
    <row r="31" spans="2:12" x14ac:dyDescent="0.35">
      <c r="B31" s="22" t="s">
        <v>27</v>
      </c>
    </row>
    <row r="32" spans="2:12" x14ac:dyDescent="0.35">
      <c r="B32" s="22" t="s">
        <v>28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BC044-6E05-4DE6-8025-F09D206D3758}">
  <dimension ref="B2:L32"/>
  <sheetViews>
    <sheetView zoomScale="115" zoomScaleNormal="115" workbookViewId="0"/>
  </sheetViews>
  <sheetFormatPr baseColWidth="10" defaultRowHeight="18.75" x14ac:dyDescent="0.35"/>
  <cols>
    <col min="1" max="1" width="6.85546875" style="1" customWidth="1"/>
    <col min="2" max="2" width="46.7109375" style="22" customWidth="1"/>
    <col min="3" max="16384" width="11.42578125" style="1"/>
  </cols>
  <sheetData>
    <row r="2" spans="2:12" x14ac:dyDescent="0.35">
      <c r="B2" s="21" t="s">
        <v>25</v>
      </c>
    </row>
    <row r="3" spans="2:12" x14ac:dyDescent="0.35">
      <c r="B3" s="22" t="s">
        <v>22</v>
      </c>
    </row>
    <row r="4" spans="2:12" ht="19.5" thickBot="1" x14ac:dyDescent="0.4"/>
    <row r="5" spans="2:12" ht="19.5" thickBot="1" x14ac:dyDescent="0.4">
      <c r="B5" s="28" t="s">
        <v>43</v>
      </c>
      <c r="C5" s="2" t="s">
        <v>13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</row>
    <row r="6" spans="2:12" ht="20.25" thickTop="1" thickBot="1" x14ac:dyDescent="0.4">
      <c r="B6" s="29" t="s">
        <v>30</v>
      </c>
      <c r="C6" s="3">
        <v>57.691000000000003</v>
      </c>
      <c r="D6" s="3">
        <v>97.777000000000001</v>
      </c>
      <c r="E6" s="3">
        <v>115.42797790220605</v>
      </c>
      <c r="F6" s="3">
        <v>152.65644575638265</v>
      </c>
      <c r="G6" s="3">
        <v>137.81417403181229</v>
      </c>
      <c r="H6" s="3">
        <v>94.609847004341745</v>
      </c>
      <c r="I6" s="3">
        <v>61.828891635170393</v>
      </c>
      <c r="J6" s="3">
        <v>48.598359883444886</v>
      </c>
      <c r="K6" s="3">
        <v>43.75870896628367</v>
      </c>
      <c r="L6" s="3">
        <v>38.242905071666335</v>
      </c>
    </row>
    <row r="7" spans="2:12" ht="19.5" thickBot="1" x14ac:dyDescent="0.4">
      <c r="B7" s="30" t="s">
        <v>31</v>
      </c>
      <c r="C7" s="4">
        <v>0</v>
      </c>
      <c r="D7" s="4">
        <v>0</v>
      </c>
      <c r="E7" s="4">
        <v>2.069701459034603</v>
      </c>
      <c r="F7" s="4">
        <v>15.215287754377844</v>
      </c>
      <c r="G7" s="4">
        <v>36.017646512842717</v>
      </c>
      <c r="H7" s="4">
        <v>44.791932153214965</v>
      </c>
      <c r="I7" s="4">
        <v>45.423915541079509</v>
      </c>
      <c r="J7" s="4">
        <v>42.322382612471074</v>
      </c>
      <c r="K7" s="4">
        <v>38.497375375044889</v>
      </c>
      <c r="L7" s="4">
        <v>35.181036866505238</v>
      </c>
    </row>
    <row r="8" spans="2:12" ht="19.5" thickBot="1" x14ac:dyDescent="0.4">
      <c r="B8" s="31" t="s">
        <v>32</v>
      </c>
      <c r="C8" s="5">
        <v>0.33700000000000002</v>
      </c>
      <c r="D8" s="5">
        <v>0.20399999999999999</v>
      </c>
      <c r="E8" s="5">
        <v>0.20112915139736556</v>
      </c>
      <c r="F8" s="5">
        <v>0.1839105826285049</v>
      </c>
      <c r="G8" s="5">
        <v>0.1463360999881477</v>
      </c>
      <c r="H8" s="5">
        <v>0.10019276629218658</v>
      </c>
      <c r="I8" s="5">
        <v>0.16626847313120585</v>
      </c>
      <c r="J8" s="5">
        <v>0.64750126484228421</v>
      </c>
      <c r="K8" s="5">
        <v>1.5620251899811894</v>
      </c>
      <c r="L8" s="5">
        <v>2.2016855132757756</v>
      </c>
    </row>
    <row r="9" spans="2:12" ht="19.5" thickBot="1" x14ac:dyDescent="0.4">
      <c r="B9" s="30" t="s">
        <v>33</v>
      </c>
      <c r="C9" s="4">
        <v>0.39400000000000002</v>
      </c>
      <c r="D9" s="4">
        <v>0.19700000000000001</v>
      </c>
      <c r="E9" s="4">
        <v>0.36205477664901486</v>
      </c>
      <c r="F9" s="4">
        <v>0.42751986925083074</v>
      </c>
      <c r="G9" s="4">
        <v>0.73627391767993133</v>
      </c>
      <c r="H9" s="4">
        <v>0.8140774973309538</v>
      </c>
      <c r="I9" s="4">
        <v>2.6718374945128938</v>
      </c>
      <c r="J9" s="4">
        <v>5.6575416033777426</v>
      </c>
      <c r="K9" s="4">
        <v>8.6367915458016729</v>
      </c>
      <c r="L9" s="4">
        <v>9.5062414849793466</v>
      </c>
    </row>
    <row r="10" spans="2:12" ht="19.5" thickBot="1" x14ac:dyDescent="0.4">
      <c r="B10" s="32" t="s">
        <v>10</v>
      </c>
      <c r="C10" s="6">
        <v>58.421999999999997</v>
      </c>
      <c r="D10" s="6">
        <v>98.177999999999997</v>
      </c>
      <c r="E10" s="6">
        <v>118.06086328928703</v>
      </c>
      <c r="F10" s="6">
        <v>168.48316396263979</v>
      </c>
      <c r="G10" s="6">
        <v>174.71443056232292</v>
      </c>
      <c r="H10" s="6">
        <v>140.31604942118</v>
      </c>
      <c r="I10" s="6">
        <v>110.09091314389403</v>
      </c>
      <c r="J10" s="6">
        <v>97.225785364135945</v>
      </c>
      <c r="K10" s="6">
        <v>92.454901077111415</v>
      </c>
      <c r="L10" s="6">
        <v>85.131868936426656</v>
      </c>
    </row>
    <row r="12" spans="2:12" ht="19.5" thickBot="1" x14ac:dyDescent="0.4"/>
    <row r="13" spans="2:12" ht="19.5" thickBot="1" x14ac:dyDescent="0.4">
      <c r="B13" s="28" t="s">
        <v>44</v>
      </c>
      <c r="C13" s="2" t="s">
        <v>13</v>
      </c>
      <c r="D13" s="2" t="s">
        <v>1</v>
      </c>
      <c r="E13" s="2" t="s">
        <v>2</v>
      </c>
      <c r="F13" s="2" t="s">
        <v>3</v>
      </c>
      <c r="G13" s="2" t="s">
        <v>4</v>
      </c>
      <c r="H13" s="2" t="s">
        <v>5</v>
      </c>
      <c r="I13" s="2" t="s">
        <v>6</v>
      </c>
      <c r="J13" s="2" t="s">
        <v>7</v>
      </c>
      <c r="K13" s="2" t="s">
        <v>8</v>
      </c>
      <c r="L13" s="2" t="s">
        <v>9</v>
      </c>
    </row>
    <row r="14" spans="2:12" ht="20.25" thickTop="1" thickBot="1" x14ac:dyDescent="0.4">
      <c r="B14" s="29" t="s">
        <v>30</v>
      </c>
      <c r="C14" s="3">
        <v>57.691000000000003</v>
      </c>
      <c r="D14" s="3">
        <v>97.777000000000001</v>
      </c>
      <c r="E14" s="3">
        <v>109.30265492960329</v>
      </c>
      <c r="F14" s="3">
        <v>142.02965972487578</v>
      </c>
      <c r="G14" s="3">
        <v>128.48528563592188</v>
      </c>
      <c r="H14" s="3">
        <v>89.810234120461956</v>
      </c>
      <c r="I14" s="3">
        <v>60.495363166677237</v>
      </c>
      <c r="J14" s="3">
        <v>48.212628761527085</v>
      </c>
      <c r="K14" s="3">
        <v>43.419551952585039</v>
      </c>
      <c r="L14" s="3">
        <v>38.076426644070708</v>
      </c>
    </row>
    <row r="15" spans="2:12" ht="19.5" thickBot="1" x14ac:dyDescent="0.4">
      <c r="B15" s="30" t="s">
        <v>31</v>
      </c>
      <c r="C15" s="4">
        <v>0</v>
      </c>
      <c r="D15" s="4">
        <v>0</v>
      </c>
      <c r="E15" s="4">
        <v>1.5318635947596158</v>
      </c>
      <c r="F15" s="4">
        <v>6.4757758908871397</v>
      </c>
      <c r="G15" s="4">
        <v>12.484221071187735</v>
      </c>
      <c r="H15" s="4">
        <v>13.865711441292758</v>
      </c>
      <c r="I15" s="4">
        <v>14.441480910723662</v>
      </c>
      <c r="J15" s="4">
        <v>14.518195919197501</v>
      </c>
      <c r="K15" s="4">
        <v>14.062087510494878</v>
      </c>
      <c r="L15" s="4">
        <v>13.564115905381</v>
      </c>
    </row>
    <row r="16" spans="2:12" ht="19.5" thickBot="1" x14ac:dyDescent="0.4">
      <c r="B16" s="31" t="s">
        <v>32</v>
      </c>
      <c r="C16" s="5">
        <v>0.33700000000000002</v>
      </c>
      <c r="D16" s="5">
        <v>0.20399999999999999</v>
      </c>
      <c r="E16" s="5">
        <v>0.20112915139736556</v>
      </c>
      <c r="F16" s="5">
        <v>0.1839105826285049</v>
      </c>
      <c r="G16" s="5">
        <v>0.1463360999881477</v>
      </c>
      <c r="H16" s="5">
        <v>0.10019276629218658</v>
      </c>
      <c r="I16" s="5">
        <v>0.10194002254228854</v>
      </c>
      <c r="J16" s="5">
        <v>0.44013721600271888</v>
      </c>
      <c r="K16" s="5">
        <v>0.97982730237626248</v>
      </c>
      <c r="L16" s="5">
        <v>1.0565260971977635</v>
      </c>
    </row>
    <row r="17" spans="2:12" ht="19.5" thickBot="1" x14ac:dyDescent="0.4">
      <c r="B17" s="30" t="s">
        <v>33</v>
      </c>
      <c r="C17" s="4">
        <v>0.39400000000000002</v>
      </c>
      <c r="D17" s="4">
        <v>0.19700000000000001</v>
      </c>
      <c r="E17" s="4">
        <v>0.36205477664901486</v>
      </c>
      <c r="F17" s="4">
        <v>0.42751986925083074</v>
      </c>
      <c r="G17" s="4">
        <v>0.73627391767993133</v>
      </c>
      <c r="H17" s="4">
        <v>0.8140774973309538</v>
      </c>
      <c r="I17" s="4">
        <v>1.1783856839229923</v>
      </c>
      <c r="J17" s="4">
        <v>3.5333307553853306</v>
      </c>
      <c r="K17" s="4">
        <v>4.8943229709216514</v>
      </c>
      <c r="L17" s="4">
        <v>4.8575162490867063</v>
      </c>
    </row>
    <row r="18" spans="2:12" ht="19.5" thickBot="1" x14ac:dyDescent="0.4">
      <c r="B18" s="32" t="s">
        <v>10</v>
      </c>
      <c r="C18" s="6">
        <v>58.421999999999997</v>
      </c>
      <c r="D18" s="6">
        <v>98.177999999999997</v>
      </c>
      <c r="E18" s="6">
        <v>111.39770245240928</v>
      </c>
      <c r="F18" s="6">
        <v>149.11686606764223</v>
      </c>
      <c r="G18" s="6">
        <v>141.85211672477755</v>
      </c>
      <c r="H18" s="6">
        <v>104.59021582537785</v>
      </c>
      <c r="I18" s="6">
        <v>76.217169783866154</v>
      </c>
      <c r="J18" s="6">
        <v>66.704292652112599</v>
      </c>
      <c r="K18" s="6">
        <v>63.355789736377851</v>
      </c>
      <c r="L18" s="6">
        <v>57.554584895736198</v>
      </c>
    </row>
    <row r="20" spans="2:12" ht="19.5" thickBot="1" x14ac:dyDescent="0.4"/>
    <row r="21" spans="2:12" ht="19.5" thickBot="1" x14ac:dyDescent="0.4">
      <c r="B21" s="28" t="s">
        <v>45</v>
      </c>
      <c r="C21" s="2" t="s">
        <v>13</v>
      </c>
      <c r="D21" s="2" t="s">
        <v>1</v>
      </c>
      <c r="E21" s="2" t="s">
        <v>2</v>
      </c>
      <c r="F21" s="2" t="s">
        <v>3</v>
      </c>
      <c r="G21" s="2" t="s">
        <v>4</v>
      </c>
      <c r="H21" s="2" t="s">
        <v>5</v>
      </c>
      <c r="I21" s="2" t="s">
        <v>6</v>
      </c>
      <c r="J21" s="2" t="s">
        <v>7</v>
      </c>
      <c r="K21" s="2" t="s">
        <v>8</v>
      </c>
      <c r="L21" s="2" t="s">
        <v>9</v>
      </c>
    </row>
    <row r="22" spans="2:12" ht="20.25" thickTop="1" thickBot="1" x14ac:dyDescent="0.4">
      <c r="B22" s="29" t="s">
        <v>30</v>
      </c>
      <c r="C22" s="3">
        <v>57.691000000000003</v>
      </c>
      <c r="D22" s="3">
        <v>97.777000000000001</v>
      </c>
      <c r="E22" s="3">
        <v>103.17733195700058</v>
      </c>
      <c r="F22" s="3">
        <v>131.40287369336895</v>
      </c>
      <c r="G22" s="3">
        <v>119.15639724003152</v>
      </c>
      <c r="H22" s="3">
        <v>85.010621236582168</v>
      </c>
      <c r="I22" s="3">
        <v>59.161834698184087</v>
      </c>
      <c r="J22" s="3">
        <v>47.826897639609271</v>
      </c>
      <c r="K22" s="3">
        <v>43.080394938886428</v>
      </c>
      <c r="L22" s="3">
        <v>37.90994821647508</v>
      </c>
    </row>
    <row r="23" spans="2:12" ht="19.5" thickBot="1" x14ac:dyDescent="0.4">
      <c r="B23" s="30" t="s">
        <v>31</v>
      </c>
      <c r="C23" s="4">
        <v>0</v>
      </c>
      <c r="D23" s="4">
        <v>0</v>
      </c>
      <c r="E23" s="4">
        <v>1.5318635947596158</v>
      </c>
      <c r="F23" s="4">
        <v>6.4757758908871406</v>
      </c>
      <c r="G23" s="4">
        <v>12.484221071187731</v>
      </c>
      <c r="H23" s="4">
        <v>13.865711441292762</v>
      </c>
      <c r="I23" s="4">
        <v>14.441480910723667</v>
      </c>
      <c r="J23" s="4">
        <v>14.518195919197495</v>
      </c>
      <c r="K23" s="4">
        <v>14.062087510494873</v>
      </c>
      <c r="L23" s="4">
        <v>13.564115905380998</v>
      </c>
    </row>
    <row r="24" spans="2:12" ht="19.5" thickBot="1" x14ac:dyDescent="0.4">
      <c r="B24" s="31" t="s">
        <v>32</v>
      </c>
      <c r="C24" s="5">
        <v>0.33700000000000002</v>
      </c>
      <c r="D24" s="5">
        <v>0.20399999999999999</v>
      </c>
      <c r="E24" s="5">
        <v>0.20112915139736556</v>
      </c>
      <c r="F24" s="5">
        <v>0.1839105826285049</v>
      </c>
      <c r="G24" s="5">
        <v>0.1463360999881477</v>
      </c>
      <c r="H24" s="5">
        <v>0.10019276629218658</v>
      </c>
      <c r="I24" s="5">
        <v>0.10194002254228854</v>
      </c>
      <c r="J24" s="5">
        <v>0.44013721600271888</v>
      </c>
      <c r="K24" s="5">
        <v>0.97982730237626248</v>
      </c>
      <c r="L24" s="5">
        <v>1.0565260971977635</v>
      </c>
    </row>
    <row r="25" spans="2:12" ht="19.5" thickBot="1" x14ac:dyDescent="0.4">
      <c r="B25" s="30" t="s">
        <v>33</v>
      </c>
      <c r="C25" s="4">
        <v>0.39400000000000002</v>
      </c>
      <c r="D25" s="4">
        <v>0.19700000000000001</v>
      </c>
      <c r="E25" s="4">
        <v>0.36205477664901481</v>
      </c>
      <c r="F25" s="4">
        <v>0.42751986925083074</v>
      </c>
      <c r="G25" s="4">
        <v>0.73627391767993111</v>
      </c>
      <c r="H25" s="4">
        <v>0.81407749733095403</v>
      </c>
      <c r="I25" s="4">
        <v>1.1783856839229918</v>
      </c>
      <c r="J25" s="4">
        <v>3.5333307553853301</v>
      </c>
      <c r="K25" s="4">
        <v>4.8943229709216514</v>
      </c>
      <c r="L25" s="4">
        <v>4.8575162490867054</v>
      </c>
    </row>
    <row r="26" spans="2:12" ht="19.5" thickBot="1" x14ac:dyDescent="0.4">
      <c r="B26" s="32" t="s">
        <v>10</v>
      </c>
      <c r="C26" s="6">
        <v>58.421999999999997</v>
      </c>
      <c r="D26" s="6">
        <v>98.177999999999997</v>
      </c>
      <c r="E26" s="6">
        <v>105.27237947980656</v>
      </c>
      <c r="F26" s="6">
        <v>138.4900800361354</v>
      </c>
      <c r="G26" s="6">
        <v>132.52322832888728</v>
      </c>
      <c r="H26" s="6">
        <v>99.790602941498065</v>
      </c>
      <c r="I26" s="6">
        <v>74.883641315372998</v>
      </c>
      <c r="J26" s="6">
        <v>66.318561530194799</v>
      </c>
      <c r="K26" s="6">
        <v>63.01663272267924</v>
      </c>
      <c r="L26" s="6">
        <v>57.38810646814057</v>
      </c>
    </row>
    <row r="29" spans="2:12" x14ac:dyDescent="0.35">
      <c r="B29" s="22" t="s">
        <v>26</v>
      </c>
    </row>
    <row r="30" spans="2:12" x14ac:dyDescent="0.35">
      <c r="B30" s="22" t="s">
        <v>29</v>
      </c>
    </row>
    <row r="31" spans="2:12" x14ac:dyDescent="0.35">
      <c r="B31" s="22" t="s">
        <v>27</v>
      </c>
    </row>
    <row r="32" spans="2:12" x14ac:dyDescent="0.35">
      <c r="B32" s="22" t="s"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15</vt:i4>
      </vt:variant>
    </vt:vector>
  </HeadingPairs>
  <TitlesOfParts>
    <vt:vector size="19" baseType="lpstr">
      <vt:lpstr>Datos</vt:lpstr>
      <vt:lpstr>Oil</vt:lpstr>
      <vt:lpstr>Natural Gas</vt:lpstr>
      <vt:lpstr>Condensates</vt:lpstr>
      <vt:lpstr>Oil - Scenarios</vt:lpstr>
      <vt:lpstr>Oil - High</vt:lpstr>
      <vt:lpstr>Oil - Base</vt:lpstr>
      <vt:lpstr>Oil - Low</vt:lpstr>
      <vt:lpstr>Oil - </vt:lpstr>
      <vt:lpstr>Natural Gas - Scenarios</vt:lpstr>
      <vt:lpstr>Natural Gas - High</vt:lpstr>
      <vt:lpstr>Natural Gas - Base</vt:lpstr>
      <vt:lpstr>Natural Gas - Low</vt:lpstr>
      <vt:lpstr>Natural Gas - </vt:lpstr>
      <vt:lpstr>Condensates - Scenarios</vt:lpstr>
      <vt:lpstr>Condensates - High</vt:lpstr>
      <vt:lpstr>Condensates - Base</vt:lpstr>
      <vt:lpstr>Condensates - Low</vt:lpstr>
      <vt:lpstr>Condensates -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Issac Guzmán Hernández</dc:creator>
  <cp:lastModifiedBy>Angel Issac Guzmán Hernández</cp:lastModifiedBy>
  <dcterms:created xsi:type="dcterms:W3CDTF">2021-10-11T21:12:33Z</dcterms:created>
  <dcterms:modified xsi:type="dcterms:W3CDTF">2021-10-14T23:48:32Z</dcterms:modified>
</cp:coreProperties>
</file>