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0.xml" ContentType="application/vnd.openxmlformats-officedocument.themeOverrid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3.xml" ContentType="application/vnd.openxmlformats-officedocument.themeOverride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4.xml" ContentType="application/vnd.openxmlformats-officedocument.themeOverride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15.xml" ContentType="application/vnd.openxmlformats-officedocument.themeOverride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theme/themeOverride18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9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0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theme/themeOverride21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theme/themeOverride22.xml" ContentType="application/vnd.openxmlformats-officedocument.themeOverrid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25.xml" ContentType="application/vnd.openxmlformats-officedocument.drawingml.chart+xml"/>
  <Override PartName="/xl/theme/themeOverride25.xml" ContentType="application/vnd.openxmlformats-officedocument.themeOverride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26.xml" ContentType="application/vnd.openxmlformats-officedocument.drawingml.chart+xml"/>
  <Override PartName="/xl/theme/themeOverride26.xml" ContentType="application/vnd.openxmlformats-officedocument.themeOverride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27.xml" ContentType="application/vnd.openxmlformats-officedocument.drawingml.chart+xml"/>
  <Override PartName="/xl/theme/themeOverride27.xml" ContentType="application/vnd.openxmlformats-officedocument.themeOverride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8.xml" ContentType="application/vnd.openxmlformats-officedocument.drawingml.chart+xml"/>
  <Override PartName="/xl/theme/themeOverride28.xml" ContentType="application/vnd.openxmlformats-officedocument.themeOverride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9.xml" ContentType="application/vnd.openxmlformats-officedocument.drawingml.chart+xml"/>
  <Override PartName="/xl/theme/themeOverride29.xml" ContentType="application/vnd.openxmlformats-officedocument.themeOverride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30.xml" ContentType="application/vnd.openxmlformats-officedocument.drawingml.chart+xml"/>
  <Override PartName="/xl/theme/themeOverride30.xml" ContentType="application/vnd.openxmlformats-officedocument.themeOverride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31.xml" ContentType="application/vnd.openxmlformats-officedocument.drawingml.chart+xml"/>
  <Override PartName="/xl/theme/themeOverride31.xml" ContentType="application/vnd.openxmlformats-officedocument.themeOverride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32.xml" ContentType="application/vnd.openxmlformats-officedocument.drawingml.chart+xml"/>
  <Override PartName="/xl/theme/themeOverride32.xml" ContentType="application/vnd.openxmlformats-officedocument.themeOverride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33.xml" ContentType="application/vnd.openxmlformats-officedocument.drawingml.chart+xml"/>
  <Override PartName="/xl/theme/themeOverride33.xml" ContentType="application/vnd.openxmlformats-officedocument.themeOverride+xml"/>
  <Override PartName="/xl/drawings/drawing4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guzman\Desktop\Prospectiva 4to trimestre 2021\CP\A publicar\"/>
    </mc:Choice>
  </mc:AlternateContent>
  <xr:revisionPtr revIDLastSave="0" documentId="13_ncr:1_{44E2FDAD-ED3B-49C9-9641-E8B3506C3D35}" xr6:coauthVersionLast="47" xr6:coauthVersionMax="47" xr10:uidLastSave="{00000000-0000-0000-0000-000000000000}"/>
  <workbookProtection workbookAlgorithmName="SHA-512" workbookHashValue="2ZErx8/TPUN1e2bcSJdRB3IVUw5vmuCX/DfTKdNPsqVVa8RPIhGFmSUXFR7tHlZNsLinyejfJoTVJ+Bc0GkUEA==" workbookSaltValue="IYLP8l7aIqcSYH5ct56tMA==" workbookSpinCount="100000" lockStructure="1"/>
  <bookViews>
    <workbookView xWindow="20370" yWindow="-10215" windowWidth="51840" windowHeight="21240" tabRatio="878" xr2:uid="{2C3B9A0A-73EB-469C-89CD-113088D40BA4}"/>
  </bookViews>
  <sheets>
    <sheet name="Petróleo" sheetId="2" r:id="rId1"/>
    <sheet name="Gas Natural" sheetId="3" r:id="rId2"/>
    <sheet name="Condensados" sheetId="4" r:id="rId3"/>
    <sheet name="Datos" sheetId="6" state="hidden" r:id="rId4"/>
    <sheet name="Petróleo Escenarios" sheetId="21" r:id="rId5"/>
    <sheet name="Petróleo - Alto" sheetId="12" r:id="rId6"/>
    <sheet name="Petróleo - Medio" sheetId="13" r:id="rId7"/>
    <sheet name="Petróleo - Bajo" sheetId="14" r:id="rId8"/>
    <sheet name="Petróleo Evolución" sheetId="27" r:id="rId9"/>
    <sheet name="Gas Natutal Escenarios" sheetId="23" r:id="rId10"/>
    <sheet name="GN - Alto" sheetId="15" r:id="rId11"/>
    <sheet name="GN - Medio" sheetId="16" r:id="rId12"/>
    <sheet name="GN - Bajo" sheetId="17" r:id="rId13"/>
    <sheet name="Gas Natural - Evolución" sheetId="28" r:id="rId14"/>
    <sheet name="Condensados Escenarios" sheetId="25" r:id="rId15"/>
    <sheet name="Condensados - Alto" sheetId="18" r:id="rId16"/>
    <sheet name="Condensados - Medio" sheetId="19" r:id="rId17"/>
    <sheet name="Condensados - Bajo" sheetId="20" r:id="rId18"/>
    <sheet name="Condensados - Evolución" sheetId="29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1" i="6" l="1"/>
  <c r="D181" i="6"/>
  <c r="D182" i="6" s="1"/>
  <c r="D183" i="6" s="1"/>
  <c r="D184" i="6" s="1"/>
  <c r="E181" i="6"/>
  <c r="G181" i="6"/>
  <c r="H181" i="6"/>
  <c r="I181" i="6"/>
  <c r="J181" i="6"/>
  <c r="K181" i="6"/>
  <c r="L181" i="6"/>
  <c r="C181" i="6"/>
  <c r="D174" i="6"/>
  <c r="E174" i="6"/>
  <c r="E175" i="6" s="1"/>
  <c r="E176" i="6" s="1"/>
  <c r="E177" i="6" s="1"/>
  <c r="F174" i="6"/>
  <c r="G174" i="6"/>
  <c r="H174" i="6"/>
  <c r="I174" i="6"/>
  <c r="J174" i="6"/>
  <c r="K174" i="6"/>
  <c r="L174" i="6"/>
  <c r="C174" i="6"/>
  <c r="E182" i="6"/>
  <c r="E183" i="6" s="1"/>
  <c r="E184" i="6" s="1"/>
  <c r="C182" i="6"/>
  <c r="C183" i="6" s="1"/>
  <c r="C184" i="6" s="1"/>
  <c r="D175" i="6"/>
  <c r="D176" i="6" s="1"/>
  <c r="D177" i="6" s="1"/>
  <c r="C175" i="6"/>
  <c r="C176" i="6" s="1"/>
  <c r="C177" i="6" s="1"/>
  <c r="C168" i="6"/>
  <c r="D168" i="6"/>
  <c r="D169" i="6" s="1"/>
  <c r="D170" i="6" s="1"/>
  <c r="E168" i="6"/>
  <c r="E169" i="6" s="1"/>
  <c r="E170" i="6" s="1"/>
  <c r="C169" i="6"/>
  <c r="C170" i="6"/>
  <c r="D115" i="6"/>
  <c r="D116" i="6" s="1"/>
  <c r="E115" i="6"/>
  <c r="E150" i="6" s="1"/>
  <c r="F115" i="6"/>
  <c r="F150" i="6" s="1"/>
  <c r="G115" i="6"/>
  <c r="H115" i="6"/>
  <c r="I115" i="6"/>
  <c r="J115" i="6"/>
  <c r="K115" i="6"/>
  <c r="L115" i="6"/>
  <c r="C115" i="6"/>
  <c r="C116" i="6" s="1"/>
  <c r="C117" i="6" s="1"/>
  <c r="C118" i="6" s="1"/>
  <c r="C152" i="6" s="1"/>
  <c r="C153" i="6" s="1"/>
  <c r="D107" i="6"/>
  <c r="D141" i="6" s="1"/>
  <c r="E107" i="6"/>
  <c r="F107" i="6"/>
  <c r="G107" i="6"/>
  <c r="H107" i="6"/>
  <c r="I107" i="6"/>
  <c r="J107" i="6"/>
  <c r="K107" i="6"/>
  <c r="L107" i="6"/>
  <c r="L141" i="6" s="1"/>
  <c r="C107" i="6"/>
  <c r="D99" i="6"/>
  <c r="D100" i="6" s="1"/>
  <c r="E99" i="6"/>
  <c r="E167" i="6" s="1"/>
  <c r="F99" i="6"/>
  <c r="F132" i="6" s="1"/>
  <c r="G99" i="6"/>
  <c r="H99" i="6"/>
  <c r="I99" i="6"/>
  <c r="I132" i="6" s="1"/>
  <c r="J99" i="6"/>
  <c r="K99" i="6"/>
  <c r="L99" i="6"/>
  <c r="C99" i="6"/>
  <c r="C167" i="6" s="1"/>
  <c r="D167" i="6"/>
  <c r="G167" i="6"/>
  <c r="H167" i="6"/>
  <c r="I167" i="6"/>
  <c r="J167" i="6"/>
  <c r="K167" i="6"/>
  <c r="L167" i="6"/>
  <c r="I142" i="6"/>
  <c r="E143" i="6"/>
  <c r="E144" i="6" s="1"/>
  <c r="F143" i="6"/>
  <c r="F144" i="6" s="1"/>
  <c r="H150" i="6"/>
  <c r="E151" i="6"/>
  <c r="L151" i="6"/>
  <c r="L154" i="6" s="1"/>
  <c r="F152" i="6"/>
  <c r="L152" i="6"/>
  <c r="L153" i="6" s="1"/>
  <c r="F153" i="6"/>
  <c r="G118" i="6"/>
  <c r="G152" i="6" s="1"/>
  <c r="G153" i="6" s="1"/>
  <c r="G117" i="6"/>
  <c r="G116" i="6"/>
  <c r="G151" i="6" s="1"/>
  <c r="G150" i="6"/>
  <c r="I150" i="6"/>
  <c r="J150" i="6"/>
  <c r="K150" i="6"/>
  <c r="L150" i="6"/>
  <c r="E116" i="6"/>
  <c r="F116" i="6"/>
  <c r="F151" i="6" s="1"/>
  <c r="H116" i="6"/>
  <c r="H151" i="6" s="1"/>
  <c r="H154" i="6" s="1"/>
  <c r="I116" i="6"/>
  <c r="I151" i="6" s="1"/>
  <c r="I154" i="6" s="1"/>
  <c r="J116" i="6"/>
  <c r="J151" i="6" s="1"/>
  <c r="J154" i="6" s="1"/>
  <c r="K116" i="6"/>
  <c r="K151" i="6" s="1"/>
  <c r="K154" i="6" s="1"/>
  <c r="L116" i="6"/>
  <c r="E117" i="6"/>
  <c r="F117" i="6"/>
  <c r="H117" i="6"/>
  <c r="I117" i="6"/>
  <c r="J117" i="6"/>
  <c r="K117" i="6"/>
  <c r="L117" i="6"/>
  <c r="E118" i="6"/>
  <c r="E152" i="6" s="1"/>
  <c r="F118" i="6"/>
  <c r="H118" i="6"/>
  <c r="H152" i="6" s="1"/>
  <c r="H153" i="6" s="1"/>
  <c r="I118" i="6"/>
  <c r="I152" i="6" s="1"/>
  <c r="I153" i="6" s="1"/>
  <c r="J118" i="6"/>
  <c r="J152" i="6" s="1"/>
  <c r="J153" i="6" s="1"/>
  <c r="K118" i="6"/>
  <c r="K152" i="6" s="1"/>
  <c r="K153" i="6" s="1"/>
  <c r="L118" i="6"/>
  <c r="E141" i="6"/>
  <c r="F141" i="6"/>
  <c r="G141" i="6"/>
  <c r="H141" i="6"/>
  <c r="I141" i="6"/>
  <c r="J141" i="6"/>
  <c r="K141" i="6"/>
  <c r="G132" i="6"/>
  <c r="H132" i="6"/>
  <c r="J132" i="6"/>
  <c r="K132" i="6"/>
  <c r="L132" i="6"/>
  <c r="G109" i="6"/>
  <c r="G108" i="6"/>
  <c r="G142" i="6" s="1"/>
  <c r="L110" i="6"/>
  <c r="L143" i="6" s="1"/>
  <c r="L144" i="6" s="1"/>
  <c r="K110" i="6"/>
  <c r="K143" i="6" s="1"/>
  <c r="K144" i="6" s="1"/>
  <c r="J110" i="6"/>
  <c r="J143" i="6" s="1"/>
  <c r="J144" i="6" s="1"/>
  <c r="I110" i="6"/>
  <c r="I143" i="6" s="1"/>
  <c r="I144" i="6" s="1"/>
  <c r="H110" i="6"/>
  <c r="H143" i="6" s="1"/>
  <c r="H144" i="6" s="1"/>
  <c r="G110" i="6"/>
  <c r="G143" i="6" s="1"/>
  <c r="G144" i="6" s="1"/>
  <c r="F110" i="6"/>
  <c r="E110" i="6"/>
  <c r="L109" i="6"/>
  <c r="K109" i="6"/>
  <c r="J109" i="6"/>
  <c r="I109" i="6"/>
  <c r="H109" i="6"/>
  <c r="F109" i="6"/>
  <c r="E109" i="6"/>
  <c r="L108" i="6"/>
  <c r="L142" i="6" s="1"/>
  <c r="K108" i="6"/>
  <c r="K142" i="6" s="1"/>
  <c r="J108" i="6"/>
  <c r="J142" i="6" s="1"/>
  <c r="I108" i="6"/>
  <c r="H108" i="6"/>
  <c r="H142" i="6" s="1"/>
  <c r="F108" i="6"/>
  <c r="F142" i="6" s="1"/>
  <c r="E108" i="6"/>
  <c r="E142" i="6" s="1"/>
  <c r="E145" i="6" s="1"/>
  <c r="C108" i="6"/>
  <c r="C109" i="6" s="1"/>
  <c r="C110" i="6" s="1"/>
  <c r="C143" i="6" s="1"/>
  <c r="C144" i="6" s="1"/>
  <c r="E100" i="6"/>
  <c r="E133" i="6" s="1"/>
  <c r="F100" i="6"/>
  <c r="F133" i="6" s="1"/>
  <c r="G100" i="6"/>
  <c r="G133" i="6" s="1"/>
  <c r="H100" i="6"/>
  <c r="H133" i="6" s="1"/>
  <c r="I100" i="6"/>
  <c r="I133" i="6" s="1"/>
  <c r="J100" i="6"/>
  <c r="J133" i="6" s="1"/>
  <c r="K100" i="6"/>
  <c r="K133" i="6" s="1"/>
  <c r="L100" i="6"/>
  <c r="L133" i="6" s="1"/>
  <c r="E101" i="6"/>
  <c r="F101" i="6"/>
  <c r="G101" i="6"/>
  <c r="H101" i="6"/>
  <c r="I101" i="6"/>
  <c r="J101" i="6"/>
  <c r="K101" i="6"/>
  <c r="L101" i="6"/>
  <c r="E102" i="6"/>
  <c r="E134" i="6" s="1"/>
  <c r="E135" i="6" s="1"/>
  <c r="F102" i="6"/>
  <c r="F134" i="6" s="1"/>
  <c r="F135" i="6" s="1"/>
  <c r="G102" i="6"/>
  <c r="G134" i="6" s="1"/>
  <c r="G135" i="6" s="1"/>
  <c r="H102" i="6"/>
  <c r="H134" i="6" s="1"/>
  <c r="H135" i="6" s="1"/>
  <c r="I102" i="6"/>
  <c r="I134" i="6" s="1"/>
  <c r="I135" i="6" s="1"/>
  <c r="J102" i="6"/>
  <c r="J134" i="6" s="1"/>
  <c r="J135" i="6" s="1"/>
  <c r="K102" i="6"/>
  <c r="K134" i="6" s="1"/>
  <c r="K135" i="6" s="1"/>
  <c r="L102" i="6"/>
  <c r="L134" i="6" s="1"/>
  <c r="L135" i="6" s="1"/>
  <c r="C150" i="6" l="1"/>
  <c r="E132" i="6"/>
  <c r="F167" i="6"/>
  <c r="C132" i="6"/>
  <c r="C100" i="6"/>
  <c r="C133" i="6" s="1"/>
  <c r="E154" i="6"/>
  <c r="E153" i="6"/>
  <c r="D117" i="6"/>
  <c r="D118" i="6" s="1"/>
  <c r="D152" i="6" s="1"/>
  <c r="D153" i="6" s="1"/>
  <c r="D151" i="6"/>
  <c r="F154" i="6"/>
  <c r="D150" i="6"/>
  <c r="C151" i="6"/>
  <c r="C141" i="6"/>
  <c r="C142" i="6"/>
  <c r="H145" i="6"/>
  <c r="I145" i="6"/>
  <c r="J136" i="6"/>
  <c r="L136" i="6"/>
  <c r="K136" i="6"/>
  <c r="E136" i="6"/>
  <c r="I136" i="6"/>
  <c r="D133" i="6"/>
  <c r="D101" i="6"/>
  <c r="D102" i="6" s="1"/>
  <c r="D134" i="6" s="1"/>
  <c r="D135" i="6" s="1"/>
  <c r="G136" i="6"/>
  <c r="F136" i="6"/>
  <c r="D132" i="6"/>
  <c r="H136" i="6"/>
  <c r="J145" i="6"/>
  <c r="L145" i="6"/>
  <c r="F145" i="6"/>
  <c r="C145" i="6"/>
  <c r="D108" i="6"/>
  <c r="G145" i="6"/>
  <c r="K145" i="6"/>
  <c r="G154" i="6"/>
  <c r="C154" i="6"/>
  <c r="C101" i="6" l="1"/>
  <c r="C102" i="6" s="1"/>
  <c r="C134" i="6" s="1"/>
  <c r="C135" i="6" s="1"/>
  <c r="D154" i="6"/>
  <c r="D136" i="6"/>
  <c r="D109" i="6"/>
  <c r="D110" i="6" s="1"/>
  <c r="D143" i="6" s="1"/>
  <c r="D144" i="6" s="1"/>
  <c r="D142" i="6"/>
  <c r="C136" i="6" l="1"/>
  <c r="D145" i="6"/>
</calcChain>
</file>

<file path=xl/sharedStrings.xml><?xml version="1.0" encoding="utf-8"?>
<sst xmlns="http://schemas.openxmlformats.org/spreadsheetml/2006/main" count="440" uniqueCount="40">
  <si>
    <t>ESCENARIO ALTO</t>
  </si>
  <si>
    <t>2021*</t>
  </si>
  <si>
    <t>2022E</t>
  </si>
  <si>
    <t>2023E</t>
  </si>
  <si>
    <t>2024E</t>
  </si>
  <si>
    <t>2025E</t>
  </si>
  <si>
    <t>2026E</t>
  </si>
  <si>
    <t>2027E</t>
  </si>
  <si>
    <t>2028E</t>
  </si>
  <si>
    <t>Asignaciones de Extracción</t>
  </si>
  <si>
    <t>Asignaciones de Exploración</t>
  </si>
  <si>
    <t>Contratos Pemex</t>
  </si>
  <si>
    <t>Contratos Privados</t>
  </si>
  <si>
    <t>Total</t>
  </si>
  <si>
    <t>ESCENARIO BAJO</t>
  </si>
  <si>
    <t>Notas:</t>
  </si>
  <si>
    <t>ESCENARIO MEDIO</t>
  </si>
  <si>
    <t>2020*</t>
  </si>
  <si>
    <t>Cifras en miles de barriles diarios. Con información a octubre de 2021</t>
  </si>
  <si>
    <t>PROSPECTIVA DE PRODUCCIÓN DE GAS NATURAL 2021-2028</t>
  </si>
  <si>
    <t>PROSPECTIVA DE PRODUCCIÓN DE PETRÓLEO 2021-2028</t>
  </si>
  <si>
    <t>Cifras en millones de pies cúbicos diarios. Con información a octubre de 2021</t>
  </si>
  <si>
    <t>PROSPECTIVA DE PRODUCCIÓN DE CONDENSADOS 2021-2028</t>
  </si>
  <si>
    <t>Alto</t>
  </si>
  <si>
    <t>Medio</t>
  </si>
  <si>
    <t>Bajo</t>
  </si>
  <si>
    <t>Observado*</t>
  </si>
  <si>
    <t>Bajo Sombra</t>
  </si>
  <si>
    <t>Alto Sombra</t>
  </si>
  <si>
    <t>3° trimestre 2021</t>
  </si>
  <si>
    <t>4° trimestre 2020</t>
  </si>
  <si>
    <t>2019*</t>
  </si>
  <si>
    <t>*Producción observada de 2019 a 2021.</t>
  </si>
  <si>
    <t>La categoría "Contratos Pemex" considera el interés de participación de Petróleos Mexicanos en 23 contratos para la exploración y extracción de hidrocarburos que opera o de los cuales es socio.</t>
  </si>
  <si>
    <t>4° trimestre 2021</t>
  </si>
  <si>
    <t>La categoría "Contratos Privados" considera el interés de participación de empresas privadas en los contratos para la exploración y extracción de hidrocarburos que operan o de las cuales son socios.</t>
  </si>
  <si>
    <t>*Producción observada de 2019 a 2021. Volumen de Gas Natural sin nitrógeno.</t>
  </si>
  <si>
    <t>PROSPECTIVA DE PRODUCCIÓN DE GAS NATURAL SIN NITRÓGENO 2021-2028</t>
  </si>
  <si>
    <t>Cifras en miles de barriles diarios. Con información a enero de 2022.</t>
  </si>
  <si>
    <t>Cifras en millones de pies cúbicos diarios. Con información a enero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</si>
</sst>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Montserrat"/>
    </font>
    <font>
      <sz val="12"/>
      <color theme="1"/>
      <name val="Montserrat"/>
    </font>
    <font>
      <b/>
      <sz val="12"/>
      <color theme="0"/>
      <name val="Montserrat"/>
    </font>
    <font>
      <sz val="12"/>
      <name val="Montserrat"/>
    </font>
    <font>
      <b/>
      <sz val="12"/>
      <name val="Montserrat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445E83"/>
        <bgColor indexed="64"/>
      </patternFill>
    </fill>
    <fill>
      <patternFill patternType="solid">
        <fgColor rgb="FFCFD2D9"/>
        <bgColor indexed="64"/>
      </patternFill>
    </fill>
    <fill>
      <patternFill patternType="solid">
        <fgColor rgb="FFE9EAED"/>
        <bgColor indexed="64"/>
      </patternFill>
    </fill>
    <fill>
      <patternFill patternType="solid">
        <fgColor rgb="FF941D34"/>
        <bgColor indexed="64"/>
      </patternFill>
    </fill>
    <fill>
      <patternFill patternType="solid">
        <fgColor rgb="FFDCCCCD"/>
        <bgColor indexed="64"/>
      </patternFill>
    </fill>
    <fill>
      <patternFill patternType="solid">
        <fgColor rgb="FFEFE7E8"/>
        <bgColor indexed="64"/>
      </patternFill>
    </fill>
    <fill>
      <patternFill patternType="solid">
        <fgColor rgb="FF325A4F"/>
        <bgColor indexed="64"/>
      </patternFill>
    </fill>
    <fill>
      <patternFill patternType="solid">
        <fgColor rgb="FFCDD1D0"/>
        <bgColor indexed="64"/>
      </patternFill>
    </fill>
    <fill>
      <patternFill patternType="solid">
        <fgColor rgb="FFE8EAE9"/>
        <bgColor indexed="64"/>
      </patternFill>
    </fill>
  </fills>
  <borders count="4">
    <border>
      <left/>
      <right/>
      <top/>
      <bottom/>
      <diagonal/>
    </border>
    <border>
      <left style="medium">
        <color rgb="FFFEFFFF"/>
      </left>
      <right style="medium">
        <color rgb="FFFEFFFF"/>
      </right>
      <top style="medium">
        <color rgb="FFFEFFFF"/>
      </top>
      <bottom style="thick">
        <color rgb="FFFEFFFF"/>
      </bottom>
      <diagonal/>
    </border>
    <border>
      <left style="medium">
        <color rgb="FFFEFFFF"/>
      </left>
      <right style="medium">
        <color rgb="FFFEFFFF"/>
      </right>
      <top style="thick">
        <color rgb="FFFEFFFF"/>
      </top>
      <bottom style="medium">
        <color rgb="FFFEFFFF"/>
      </bottom>
      <diagonal/>
    </border>
    <border>
      <left style="medium">
        <color rgb="FFFEFFFF"/>
      </left>
      <right style="medium">
        <color rgb="FFFEFFFF"/>
      </right>
      <top style="medium">
        <color rgb="FFFEFFFF"/>
      </top>
      <bottom style="medium">
        <color rgb="FFFEFFFF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3" fontId="4" fillId="3" borderId="2" xfId="0" applyNumberFormat="1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3" fontId="4" fillId="4" borderId="3" xfId="0" applyNumberFormat="1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3" fontId="4" fillId="3" borderId="3" xfId="0" applyNumberFormat="1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3" fontId="5" fillId="3" borderId="3" xfId="0" applyNumberFormat="1" applyFont="1" applyFill="1" applyBorder="1" applyAlignment="1">
      <alignment vertical="top" wrapText="1"/>
    </xf>
    <xf numFmtId="164" fontId="4" fillId="3" borderId="2" xfId="1" applyNumberFormat="1" applyFont="1" applyFill="1" applyBorder="1" applyAlignment="1">
      <alignment vertical="top" wrapText="1"/>
    </xf>
    <xf numFmtId="164" fontId="4" fillId="4" borderId="3" xfId="1" applyNumberFormat="1" applyFont="1" applyFill="1" applyBorder="1" applyAlignment="1">
      <alignment vertical="top" wrapText="1"/>
    </xf>
    <xf numFmtId="164" fontId="4" fillId="3" borderId="3" xfId="1" applyNumberFormat="1" applyFont="1" applyFill="1" applyBorder="1" applyAlignment="1">
      <alignment vertical="top" wrapText="1"/>
    </xf>
    <xf numFmtId="164" fontId="5" fillId="3" borderId="3" xfId="1" applyNumberFormat="1" applyFont="1" applyFill="1" applyBorder="1" applyAlignment="1">
      <alignment vertical="top" wrapText="1"/>
    </xf>
    <xf numFmtId="0" fontId="5" fillId="6" borderId="2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3" fontId="4" fillId="6" borderId="2" xfId="0" applyNumberFormat="1" applyFont="1" applyFill="1" applyBorder="1" applyAlignment="1">
      <alignment horizontal="right" vertical="top" wrapText="1"/>
    </xf>
    <xf numFmtId="3" fontId="4" fillId="7" borderId="3" xfId="0" applyNumberFormat="1" applyFont="1" applyFill="1" applyBorder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 wrapText="1"/>
    </xf>
    <xf numFmtId="3" fontId="5" fillId="6" borderId="2" xfId="0" applyNumberFormat="1" applyFont="1" applyFill="1" applyBorder="1" applyAlignment="1">
      <alignment horizontal="righ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vertical="top" wrapText="1"/>
    </xf>
    <xf numFmtId="0" fontId="4" fillId="10" borderId="3" xfId="0" applyFont="1" applyFill="1" applyBorder="1" applyAlignment="1">
      <alignment vertical="top" wrapText="1"/>
    </xf>
    <xf numFmtId="0" fontId="4" fillId="9" borderId="3" xfId="0" applyFont="1" applyFill="1" applyBorder="1" applyAlignment="1">
      <alignment vertical="top" wrapText="1"/>
    </xf>
    <xf numFmtId="164" fontId="4" fillId="9" borderId="2" xfId="1" applyNumberFormat="1" applyFont="1" applyFill="1" applyBorder="1" applyAlignment="1">
      <alignment horizontal="right" vertical="top" wrapText="1"/>
    </xf>
    <xf numFmtId="164" fontId="4" fillId="10" borderId="3" xfId="1" applyNumberFormat="1" applyFont="1" applyFill="1" applyBorder="1" applyAlignment="1">
      <alignment horizontal="right" vertical="top" wrapText="1"/>
    </xf>
    <xf numFmtId="164" fontId="4" fillId="9" borderId="3" xfId="1" applyNumberFormat="1" applyFont="1" applyFill="1" applyBorder="1" applyAlignment="1">
      <alignment horizontal="right" vertical="top" wrapText="1"/>
    </xf>
    <xf numFmtId="0" fontId="3" fillId="8" borderId="1" xfId="0" applyFont="1" applyFill="1" applyBorder="1" applyAlignment="1">
      <alignment horizontal="center" vertical="top" wrapText="1"/>
    </xf>
    <xf numFmtId="164" fontId="5" fillId="9" borderId="3" xfId="1" applyNumberFormat="1" applyFont="1" applyFill="1" applyBorder="1" applyAlignment="1">
      <alignment horizontal="right" vertical="top" wrapText="1"/>
    </xf>
    <xf numFmtId="0" fontId="5" fillId="9" borderId="3" xfId="0" applyFont="1" applyFill="1" applyBorder="1" applyAlignment="1">
      <alignment horizontal="center" vertical="top" wrapText="1"/>
    </xf>
    <xf numFmtId="164" fontId="2" fillId="0" borderId="0" xfId="0" applyNumberFormat="1" applyFont="1"/>
    <xf numFmtId="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456B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4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3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1.xml"/><Relationship Id="rId23" Type="http://schemas.openxmlformats.org/officeDocument/2006/relationships/calcChain" Target="calcChain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5.xml"/><Relationship Id="rId1" Type="http://schemas.microsoft.com/office/2011/relationships/chartStyle" Target="style5.xml"/><Relationship Id="rId4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themeOverride" Target="../theme/themeOverride17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6.xml"/><Relationship Id="rId1" Type="http://schemas.microsoft.com/office/2011/relationships/chartStyle" Target="style6.xml"/><Relationship Id="rId4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7.xml"/><Relationship Id="rId1" Type="http://schemas.microsoft.com/office/2011/relationships/chartStyle" Target="style7.xml"/><Relationship Id="rId4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21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22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9.xml"/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1.xml"/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3.xml"/><Relationship Id="rId1" Type="http://schemas.openxmlformats.org/officeDocument/2006/relationships/themeOverride" Target="../theme/themeOverride25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5.xml"/><Relationship Id="rId1" Type="http://schemas.openxmlformats.org/officeDocument/2006/relationships/themeOverride" Target="../theme/themeOverride26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7.xml"/><Relationship Id="rId1" Type="http://schemas.openxmlformats.org/officeDocument/2006/relationships/themeOverride" Target="../theme/themeOverride27.xml"/></Relationships>
</file>

<file path=xl/charts/_rels/chart2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9.xml"/><Relationship Id="rId1" Type="http://schemas.openxmlformats.org/officeDocument/2006/relationships/themeOverride" Target="../theme/themeOverride28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1.xml"/><Relationship Id="rId1" Type="http://schemas.openxmlformats.org/officeDocument/2006/relationships/themeOverride" Target="../theme/themeOverride29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3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3.xml"/><Relationship Id="rId1" Type="http://schemas.openxmlformats.org/officeDocument/2006/relationships/themeOverride" Target="../theme/themeOverride30.xml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5.xml"/><Relationship Id="rId1" Type="http://schemas.openxmlformats.org/officeDocument/2006/relationships/themeOverride" Target="../theme/themeOverride31.xml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7.xml"/><Relationship Id="rId1" Type="http://schemas.openxmlformats.org/officeDocument/2006/relationships/themeOverride" Target="../theme/themeOverride32.xml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9.xml"/><Relationship Id="rId1" Type="http://schemas.openxmlformats.org/officeDocument/2006/relationships/themeOverride" Target="../theme/themeOverride3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/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Datos!$C$6:$L$6</c:f>
              <c:numCache>
                <c:formatCode>_-* #,##0_-;\-* #,##0_-;_-* "-"??_-;_-@_-</c:formatCode>
                <c:ptCount val="10"/>
                <c:pt idx="0">
                  <c:v>1594.4690000000001</c:v>
                </c:pt>
                <c:pt idx="1">
                  <c:v>1545.0650000000001</c:v>
                </c:pt>
                <c:pt idx="2">
                  <c:v>1516.4154735729778</c:v>
                </c:pt>
                <c:pt idx="3">
                  <c:v>1508.5736324647023</c:v>
                </c:pt>
                <c:pt idx="4">
                  <c:v>1483.4644749269069</c:v>
                </c:pt>
                <c:pt idx="5">
                  <c:v>1405.26675190571</c:v>
                </c:pt>
                <c:pt idx="6">
                  <c:v>1354.6752252579608</c:v>
                </c:pt>
                <c:pt idx="7">
                  <c:v>1280.0955520144464</c:v>
                </c:pt>
                <c:pt idx="8">
                  <c:v>1233.1013918206099</c:v>
                </c:pt>
                <c:pt idx="9">
                  <c:v>1142.8104753818111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59-49A8-ACB6-49BD6ADF5D2B}"/>
            </c:ext>
          </c:extLst>
        </c:ser>
        <c:ser>
          <c:idx val="1"/>
          <c:order val="1"/>
          <c:tx>
            <c:strRef>
              <c:f>Datos!$B$7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Datos!$C$7:$L$7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0.36</c:v>
                </c:pt>
                <c:pt idx="2">
                  <c:v>11.440526427022078</c:v>
                </c:pt>
                <c:pt idx="3">
                  <c:v>22.409819234440143</c:v>
                </c:pt>
                <c:pt idx="4">
                  <c:v>64.655561286559845</c:v>
                </c:pt>
                <c:pt idx="5">
                  <c:v>111.41197943608024</c:v>
                </c:pt>
                <c:pt idx="6">
                  <c:v>159.97974223360865</c:v>
                </c:pt>
                <c:pt idx="7">
                  <c:v>178.1795130411262</c:v>
                </c:pt>
                <c:pt idx="8">
                  <c:v>187.53473974982887</c:v>
                </c:pt>
                <c:pt idx="9">
                  <c:v>193.20953884449912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59-49A8-ACB6-49BD6ADF5D2B}"/>
            </c:ext>
          </c:extLst>
        </c:ser>
        <c:ser>
          <c:idx val="2"/>
          <c:order val="2"/>
          <c:tx>
            <c:strRef>
              <c:f>Datos!$B$8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Datos!$C$8:$L$8</c:f>
              <c:numCache>
                <c:formatCode>_-* #,##0_-;\-* #,##0_-;_-* "-"??_-;_-@_-</c:formatCode>
                <c:ptCount val="10"/>
                <c:pt idx="0">
                  <c:v>61.780999999999949</c:v>
                </c:pt>
                <c:pt idx="1">
                  <c:v>82.004000000000133</c:v>
                </c:pt>
                <c:pt idx="2">
                  <c:v>92.627999999999929</c:v>
                </c:pt>
                <c:pt idx="3">
                  <c:v>110.33582170046998</c:v>
                </c:pt>
                <c:pt idx="4">
                  <c:v>103.52702348878715</c:v>
                </c:pt>
                <c:pt idx="5">
                  <c:v>120.40745360547426</c:v>
                </c:pt>
                <c:pt idx="6">
                  <c:v>143.84170857552937</c:v>
                </c:pt>
                <c:pt idx="7">
                  <c:v>166.53454464596371</c:v>
                </c:pt>
                <c:pt idx="8">
                  <c:v>203.39147778118448</c:v>
                </c:pt>
                <c:pt idx="9">
                  <c:v>233.07283285942185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59-49A8-ACB6-49BD6ADF5D2B}"/>
            </c:ext>
          </c:extLst>
        </c:ser>
        <c:ser>
          <c:idx val="3"/>
          <c:order val="3"/>
          <c:tx>
            <c:strRef>
              <c:f>Datos!$B$9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Datos!$C$9:$L$9</c:f>
              <c:numCache>
                <c:formatCode>_-* #,##0_-;\-* #,##0_-;_-* "-"??_-;_-@_-</c:formatCode>
                <c:ptCount val="10"/>
                <c:pt idx="0">
                  <c:v>22.58200000000005</c:v>
                </c:pt>
                <c:pt idx="1">
                  <c:v>35.613999999999862</c:v>
                </c:pt>
                <c:pt idx="2">
                  <c:v>44.224000000000075</c:v>
                </c:pt>
                <c:pt idx="3">
                  <c:v>150.2180863447355</c:v>
                </c:pt>
                <c:pt idx="4">
                  <c:v>217.86208790530009</c:v>
                </c:pt>
                <c:pt idx="5">
                  <c:v>272.18676825840117</c:v>
                </c:pt>
                <c:pt idx="6">
                  <c:v>326.13191460510893</c:v>
                </c:pt>
                <c:pt idx="7">
                  <c:v>413.98799861698859</c:v>
                </c:pt>
                <c:pt idx="8">
                  <c:v>451.75707632231592</c:v>
                </c:pt>
                <c:pt idx="9">
                  <c:v>469.74004899891145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59-49A8-ACB6-49BD6ADF5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Datos!$C$10:$L$10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1791.5373597443479</c:v>
                </c:pt>
                <c:pt idx="4">
                  <c:v>1869.5091476075538</c:v>
                </c:pt>
                <c:pt idx="5">
                  <c:v>1909.2729532056655</c:v>
                </c:pt>
                <c:pt idx="6">
                  <c:v>1984.6285906722078</c:v>
                </c:pt>
                <c:pt idx="7">
                  <c:v>2038.7976083185249</c:v>
                </c:pt>
                <c:pt idx="8">
                  <c:v>2075.7846856739393</c:v>
                </c:pt>
                <c:pt idx="9">
                  <c:v>2038.8328960846434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59-49A8-ACB6-49BD6ADF5D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Datos!$B$99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Datos!$C$99:$L$99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1729.8104847245149</c:v>
                </c:pt>
                <c:pt idx="4">
                  <c:v>1799.4581682205292</c:v>
                </c:pt>
                <c:pt idx="5">
                  <c:v>1830.7771771017326</c:v>
                </c:pt>
                <c:pt idx="6">
                  <c:v>1867.3541566198212</c:v>
                </c:pt>
                <c:pt idx="7">
                  <c:v>1876.5372737314947</c:v>
                </c:pt>
                <c:pt idx="8">
                  <c:v>1866.5953952987643</c:v>
                </c:pt>
                <c:pt idx="9">
                  <c:v>1783.4384594163903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3-46C6-BCF1-B1CB33FA74A6}"/>
            </c:ext>
          </c:extLst>
        </c:ser>
        <c:ser>
          <c:idx val="1"/>
          <c:order val="1"/>
          <c:tx>
            <c:strRef>
              <c:f>Datos!$B$100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D03-46C6-BCF1-B1CB33FA74A6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D03-46C6-BCF1-B1CB33FA7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Datos!$C$100:$L$100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1791.5373597443479</c:v>
                </c:pt>
                <c:pt idx="4">
                  <c:v>1869.5091476075538</c:v>
                </c:pt>
                <c:pt idx="5">
                  <c:v>1909.2729532056655</c:v>
                </c:pt>
                <c:pt idx="6">
                  <c:v>1984.6285906722078</c:v>
                </c:pt>
                <c:pt idx="7">
                  <c:v>2038.7976083185249</c:v>
                </c:pt>
                <c:pt idx="8">
                  <c:v>2075.7846856739393</c:v>
                </c:pt>
                <c:pt idx="9">
                  <c:v>2038.8328960846434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D03-46C6-BCF1-B1CB33FA74A6}"/>
            </c:ext>
          </c:extLst>
        </c:ser>
        <c:ser>
          <c:idx val="2"/>
          <c:order val="2"/>
          <c:tx>
            <c:strRef>
              <c:f>Datos!$B$101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Datos!$C$101:$L$101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1729.8104847245149</c:v>
                </c:pt>
                <c:pt idx="4">
                  <c:v>1799.4581682205292</c:v>
                </c:pt>
                <c:pt idx="5">
                  <c:v>1830.7771771017326</c:v>
                </c:pt>
                <c:pt idx="6">
                  <c:v>1867.3541566198212</c:v>
                </c:pt>
                <c:pt idx="7">
                  <c:v>1876.5372737314947</c:v>
                </c:pt>
                <c:pt idx="8">
                  <c:v>1866.5953952987643</c:v>
                </c:pt>
                <c:pt idx="9">
                  <c:v>1783.4384594163903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D03-46C6-BCF1-B1CB33FA74A6}"/>
            </c:ext>
          </c:extLst>
        </c:ser>
        <c:ser>
          <c:idx val="3"/>
          <c:order val="3"/>
          <c:tx>
            <c:strRef>
              <c:f>Datos!$B$102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03-46C6-BCF1-B1CB33FA74A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03-46C6-BCF1-B1CB33FA74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Datos!$C$102:$L$102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1613.4119469716156</c:v>
                </c:pt>
                <c:pt idx="4">
                  <c:v>1682.2138146993102</c:v>
                </c:pt>
                <c:pt idx="5">
                  <c:v>1715.6922670880595</c:v>
                </c:pt>
                <c:pt idx="6">
                  <c:v>1758.436454226362</c:v>
                </c:pt>
                <c:pt idx="7">
                  <c:v>1764.6033905442382</c:v>
                </c:pt>
                <c:pt idx="8">
                  <c:v>1765.0239794382951</c:v>
                </c:pt>
                <c:pt idx="9">
                  <c:v>1693.0996623629972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D03-46C6-BCF1-B1CB33FA74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Datos!$B$107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Datos!$C$107:$L$107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3853.9813298793288</c:v>
                </c:pt>
                <c:pt idx="4">
                  <c:v>4008.4213621031045</c:v>
                </c:pt>
                <c:pt idx="5">
                  <c:v>3929.3443905777754</c:v>
                </c:pt>
                <c:pt idx="6">
                  <c:v>3781.7210505035782</c:v>
                </c:pt>
                <c:pt idx="7">
                  <c:v>3818.1950872557786</c:v>
                </c:pt>
                <c:pt idx="8">
                  <c:v>3841.4532075332463</c:v>
                </c:pt>
                <c:pt idx="9">
                  <c:v>3597.7060197807905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0F-4308-B450-6EC64C7FF252}"/>
            </c:ext>
          </c:extLst>
        </c:ser>
        <c:ser>
          <c:idx val="1"/>
          <c:order val="1"/>
          <c:tx>
            <c:strRef>
              <c:f>Datos!$B$108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20F-4308-B450-6EC64C7FF25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20F-4308-B450-6EC64C7F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Datos!$C$108:$L$108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4008.3762184669604</c:v>
                </c:pt>
                <c:pt idx="4">
                  <c:v>4179.0495347828073</c:v>
                </c:pt>
                <c:pt idx="5">
                  <c:v>4117.393572004702</c:v>
                </c:pt>
                <c:pt idx="6">
                  <c:v>4043.8363249595122</c:v>
                </c:pt>
                <c:pt idx="7">
                  <c:v>4134.1085413264627</c:v>
                </c:pt>
                <c:pt idx="8">
                  <c:v>4256.7742515930313</c:v>
                </c:pt>
                <c:pt idx="9">
                  <c:v>4076.4240831232023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120F-4308-B450-6EC64C7FF252}"/>
            </c:ext>
          </c:extLst>
        </c:ser>
        <c:ser>
          <c:idx val="2"/>
          <c:order val="2"/>
          <c:tx>
            <c:strRef>
              <c:f>Datos!$B$109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Datos!$C$109:$L$109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3853.9813298793288</c:v>
                </c:pt>
                <c:pt idx="4">
                  <c:v>4008.4213621031045</c:v>
                </c:pt>
                <c:pt idx="5">
                  <c:v>3929.3443905777754</c:v>
                </c:pt>
                <c:pt idx="6">
                  <c:v>3781.7210505035782</c:v>
                </c:pt>
                <c:pt idx="7">
                  <c:v>3818.1950872557786</c:v>
                </c:pt>
                <c:pt idx="8">
                  <c:v>3841.4532075332463</c:v>
                </c:pt>
                <c:pt idx="9">
                  <c:v>3597.7060197807905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120F-4308-B450-6EC64C7FF252}"/>
            </c:ext>
          </c:extLst>
        </c:ser>
        <c:ser>
          <c:idx val="3"/>
          <c:order val="3"/>
          <c:tx>
            <c:strRef>
              <c:f>Datos!$B$110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0F-4308-B450-6EC64C7FF25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0F-4308-B450-6EC64C7FF2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Datos!$C$110:$L$110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3695.8968011516008</c:v>
                </c:pt>
                <c:pt idx="4">
                  <c:v>3752.5330227003174</c:v>
                </c:pt>
                <c:pt idx="5">
                  <c:v>3605.1137297639102</c:v>
                </c:pt>
                <c:pt idx="6">
                  <c:v>3414.0178607993453</c:v>
                </c:pt>
                <c:pt idx="7">
                  <c:v>3401.9550892717339</c:v>
                </c:pt>
                <c:pt idx="8">
                  <c:v>3365.4371499301669</c:v>
                </c:pt>
                <c:pt idx="9">
                  <c:v>3114.7460176688069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120F-4308-B450-6EC64C7FF2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pies cúbicos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Datos!$B$115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Datos!$C$115:$L$115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143.03470628393129</c:v>
                </c:pt>
                <c:pt idx="4">
                  <c:v>131.13294254001792</c:v>
                </c:pt>
                <c:pt idx="5">
                  <c:v>92.005080432121844</c:v>
                </c:pt>
                <c:pt idx="6">
                  <c:v>62.171181314242979</c:v>
                </c:pt>
                <c:pt idx="7">
                  <c:v>53.634075255201651</c:v>
                </c:pt>
                <c:pt idx="8">
                  <c:v>51.61007388043037</c:v>
                </c:pt>
                <c:pt idx="9">
                  <c:v>46.58363077427407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B8-44FB-8EF5-EF5996790EB5}"/>
            </c:ext>
          </c:extLst>
        </c:ser>
        <c:ser>
          <c:idx val="1"/>
          <c:order val="1"/>
          <c:tx>
            <c:strRef>
              <c:f>Datos!$B$116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3B8-44FB-8EF5-EF5996790EB5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3B8-44FB-8EF5-EF5996790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Datos!$C$116:$L$116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155.81935139198973</c:v>
                </c:pt>
                <c:pt idx="4">
                  <c:v>143.21467371086143</c:v>
                </c:pt>
                <c:pt idx="5">
                  <c:v>100.00464506629844</c:v>
                </c:pt>
                <c:pt idx="6">
                  <c:v>68.01654375833165</c:v>
                </c:pt>
                <c:pt idx="7">
                  <c:v>59.201343401706602</c:v>
                </c:pt>
                <c:pt idx="8">
                  <c:v>59.05143654519091</c:v>
                </c:pt>
                <c:pt idx="9">
                  <c:v>55.172754089919536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B3B8-44FB-8EF5-EF5996790EB5}"/>
            </c:ext>
          </c:extLst>
        </c:ser>
        <c:ser>
          <c:idx val="2"/>
          <c:order val="2"/>
          <c:tx>
            <c:strRef>
              <c:f>Datos!$B$117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Datos!$C$117:$L$117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143.03470628393129</c:v>
                </c:pt>
                <c:pt idx="4">
                  <c:v>131.13294254001792</c:v>
                </c:pt>
                <c:pt idx="5">
                  <c:v>92.005080432121844</c:v>
                </c:pt>
                <c:pt idx="6">
                  <c:v>62.171181314242979</c:v>
                </c:pt>
                <c:pt idx="7">
                  <c:v>53.634075255201651</c:v>
                </c:pt>
                <c:pt idx="8">
                  <c:v>51.61007388043037</c:v>
                </c:pt>
                <c:pt idx="9">
                  <c:v>46.58363077427407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0-B3B8-44FB-8EF5-EF5996790EB5}"/>
            </c:ext>
          </c:extLst>
        </c:ser>
        <c:ser>
          <c:idx val="3"/>
          <c:order val="3"/>
          <c:tx>
            <c:strRef>
              <c:f>Datos!$B$118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3B8-44FB-8EF5-EF5996790EB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3B8-44FB-8EF5-EF5996790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Datos!$C$118:$L$118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130.28256304612307</c:v>
                </c:pt>
                <c:pt idx="4">
                  <c:v>119.93827646494948</c:v>
                </c:pt>
                <c:pt idx="5">
                  <c:v>86.245544971466103</c:v>
                </c:pt>
                <c:pt idx="6">
                  <c:v>60.57094715205119</c:v>
                </c:pt>
                <c:pt idx="7">
                  <c:v>53.171197908900297</c:v>
                </c:pt>
                <c:pt idx="8">
                  <c:v>51.203085463992018</c:v>
                </c:pt>
                <c:pt idx="9">
                  <c:v>46.383856661159314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B3B8-44FB-8EF5-EF5996790E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Datos!$B$135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Datos!$C$135:$L$135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1613.4119469716156</c:v>
                </c:pt>
                <c:pt idx="4">
                  <c:v>1682.2138146993102</c:v>
                </c:pt>
                <c:pt idx="5">
                  <c:v>1715.6922670880595</c:v>
                </c:pt>
                <c:pt idx="6">
                  <c:v>1758.436454226362</c:v>
                </c:pt>
                <c:pt idx="7">
                  <c:v>1764.6033905442382</c:v>
                </c:pt>
                <c:pt idx="8">
                  <c:v>1765.0239794382951</c:v>
                </c:pt>
                <c:pt idx="9">
                  <c:v>1693.0996623629972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79-48A2-ACAC-8A4305E7F050}"/>
            </c:ext>
          </c:extLst>
        </c:ser>
        <c:ser>
          <c:idx val="4"/>
          <c:order val="4"/>
          <c:tx>
            <c:strRef>
              <c:f>Datos!$B$136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325A4F">
                <a:lumMod val="20000"/>
                <a:lumOff val="80000"/>
              </a:srgbClr>
            </a:solidFill>
            <a:ln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Datos!$C$136:$L$136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178.12541277273226</c:v>
                </c:pt>
                <c:pt idx="4">
                  <c:v>187.29533290824361</c:v>
                </c:pt>
                <c:pt idx="5">
                  <c:v>193.58068611760609</c:v>
                </c:pt>
                <c:pt idx="6">
                  <c:v>226.19213644584579</c:v>
                </c:pt>
                <c:pt idx="7">
                  <c:v>274.1942177742867</c:v>
                </c:pt>
                <c:pt idx="8">
                  <c:v>310.76070623564419</c:v>
                </c:pt>
                <c:pt idx="9">
                  <c:v>345.73323372164623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79-48A2-ACAC-8A4305E7F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Datos!$B$132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Datos!$C$132:$L$132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1729.8104847245149</c:v>
                </c:pt>
                <c:pt idx="4">
                  <c:v>1799.4581682205292</c:v>
                </c:pt>
                <c:pt idx="5">
                  <c:v>1830.7771771017326</c:v>
                </c:pt>
                <c:pt idx="6">
                  <c:v>1867.3541566198212</c:v>
                </c:pt>
                <c:pt idx="7">
                  <c:v>1876.5372737314947</c:v>
                </c:pt>
                <c:pt idx="8">
                  <c:v>1866.5953952987643</c:v>
                </c:pt>
                <c:pt idx="9">
                  <c:v>1783.4384594163903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79-48A2-ACAC-8A4305E7F050}"/>
            </c:ext>
          </c:extLst>
        </c:ser>
        <c:ser>
          <c:idx val="1"/>
          <c:order val="1"/>
          <c:tx>
            <c:strRef>
              <c:f>Datos!$B$133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325A4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D779-48A2-ACAC-8A4305E7F05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85000"/>
                          <a:lumOff val="1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779-48A2-ACAC-8A4305E7F0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Datos!$C$133:$L$133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1791.5373597443479</c:v>
                </c:pt>
                <c:pt idx="4">
                  <c:v>1869.5091476075538</c:v>
                </c:pt>
                <c:pt idx="5">
                  <c:v>1909.2729532056655</c:v>
                </c:pt>
                <c:pt idx="6">
                  <c:v>1984.6285906722078</c:v>
                </c:pt>
                <c:pt idx="7">
                  <c:v>2038.7976083185249</c:v>
                </c:pt>
                <c:pt idx="8">
                  <c:v>2075.7846856739393</c:v>
                </c:pt>
                <c:pt idx="9">
                  <c:v>2038.8328960846434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79-48A2-ACAC-8A4305E7F050}"/>
            </c:ext>
          </c:extLst>
        </c:ser>
        <c:ser>
          <c:idx val="2"/>
          <c:order val="2"/>
          <c:tx>
            <c:strRef>
              <c:f>Datos!$B$134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325A4F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79-48A2-ACAC-8A4305E7F05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79-48A2-ACAC-8A4305E7F0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Datos!$C$134:$L$134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1613.4119469716156</c:v>
                </c:pt>
                <c:pt idx="4">
                  <c:v>1682.2138146993102</c:v>
                </c:pt>
                <c:pt idx="5">
                  <c:v>1715.6922670880595</c:v>
                </c:pt>
                <c:pt idx="6">
                  <c:v>1758.436454226362</c:v>
                </c:pt>
                <c:pt idx="7">
                  <c:v>1764.6033905442382</c:v>
                </c:pt>
                <c:pt idx="8">
                  <c:v>1765.0239794382951</c:v>
                </c:pt>
                <c:pt idx="9">
                  <c:v>1693.0996623629972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79-48A2-ACAC-8A4305E7F05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Datos!$B$144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Datos!$C$144:$L$144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3695.8968011516008</c:v>
                </c:pt>
                <c:pt idx="4">
                  <c:v>3752.5330227003174</c:v>
                </c:pt>
                <c:pt idx="5">
                  <c:v>3605.1137297639102</c:v>
                </c:pt>
                <c:pt idx="6">
                  <c:v>3414.0178607993453</c:v>
                </c:pt>
                <c:pt idx="7">
                  <c:v>3401.9550892717339</c:v>
                </c:pt>
                <c:pt idx="8">
                  <c:v>3365.4371499301669</c:v>
                </c:pt>
                <c:pt idx="9">
                  <c:v>3114.7460176688069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88-4263-87DE-E58A871B0FD3}"/>
            </c:ext>
          </c:extLst>
        </c:ser>
        <c:ser>
          <c:idx val="4"/>
          <c:order val="4"/>
          <c:tx>
            <c:strRef>
              <c:f>Datos!$B$145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941D34">
                <a:lumMod val="20000"/>
                <a:lumOff val="80000"/>
              </a:srgbClr>
            </a:solidFill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Datos!$C$145:$L$145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312.47941731535957</c:v>
                </c:pt>
                <c:pt idx="4">
                  <c:v>426.51651208248995</c:v>
                </c:pt>
                <c:pt idx="5">
                  <c:v>512.27984224079182</c:v>
                </c:pt>
                <c:pt idx="6">
                  <c:v>629.81846416016697</c:v>
                </c:pt>
                <c:pt idx="7">
                  <c:v>732.15345205472886</c:v>
                </c:pt>
                <c:pt idx="8">
                  <c:v>891.33710166286437</c:v>
                </c:pt>
                <c:pt idx="9">
                  <c:v>961.67806545439544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8-4263-87DE-E58A871B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Datos!$B$141</c:f>
              <c:strCache>
                <c:ptCount val="1"/>
                <c:pt idx="0">
                  <c:v>Observado*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Datos!$C$141:$L$141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3853.9813298793288</c:v>
                </c:pt>
                <c:pt idx="4">
                  <c:v>4008.4213621031045</c:v>
                </c:pt>
                <c:pt idx="5">
                  <c:v>3929.3443905777754</c:v>
                </c:pt>
                <c:pt idx="6">
                  <c:v>3781.7210505035782</c:v>
                </c:pt>
                <c:pt idx="7">
                  <c:v>3818.1950872557786</c:v>
                </c:pt>
                <c:pt idx="8">
                  <c:v>3841.4532075332463</c:v>
                </c:pt>
                <c:pt idx="9">
                  <c:v>3597.7060197807905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88-4263-87DE-E58A871B0FD3}"/>
            </c:ext>
          </c:extLst>
        </c:ser>
        <c:ser>
          <c:idx val="1"/>
          <c:order val="1"/>
          <c:tx>
            <c:strRef>
              <c:f>Datos!$B$142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941D3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388-4263-87DE-E58A871B0FD3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388-4263-87DE-E58A871B0F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AA0E0E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Datos!$C$142:$L$142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4008.3762184669604</c:v>
                </c:pt>
                <c:pt idx="4">
                  <c:v>4179.0495347828073</c:v>
                </c:pt>
                <c:pt idx="5">
                  <c:v>4117.393572004702</c:v>
                </c:pt>
                <c:pt idx="6">
                  <c:v>4043.8363249595122</c:v>
                </c:pt>
                <c:pt idx="7">
                  <c:v>4134.1085413264627</c:v>
                </c:pt>
                <c:pt idx="8">
                  <c:v>4256.7742515930313</c:v>
                </c:pt>
                <c:pt idx="9">
                  <c:v>4076.4240831232023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1388-4263-87DE-E58A871B0FD3}"/>
            </c:ext>
          </c:extLst>
        </c:ser>
        <c:ser>
          <c:idx val="2"/>
          <c:order val="2"/>
          <c:tx>
            <c:strRef>
              <c:f>Datos!$B$143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941D34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88-4263-87DE-E58A871B0FD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88-4263-87DE-E58A871B0F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Datos!$C$143:$L$143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3695.8968011516008</c:v>
                </c:pt>
                <c:pt idx="4">
                  <c:v>3752.5330227003174</c:v>
                </c:pt>
                <c:pt idx="5">
                  <c:v>3605.1137297639102</c:v>
                </c:pt>
                <c:pt idx="6">
                  <c:v>3414.0178607993453</c:v>
                </c:pt>
                <c:pt idx="7">
                  <c:v>3401.9550892717339</c:v>
                </c:pt>
                <c:pt idx="8">
                  <c:v>3365.4371499301669</c:v>
                </c:pt>
                <c:pt idx="9">
                  <c:v>3114.7460176688069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1388-4263-87DE-E58A871B0F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0486106219035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3"/>
          <c:order val="3"/>
          <c:tx>
            <c:strRef>
              <c:f>Datos!$B$153</c:f>
              <c:strCache>
                <c:ptCount val="1"/>
                <c:pt idx="0">
                  <c:v>Bajo Sombra</c:v>
                </c:pt>
              </c:strCache>
            </c:strRef>
          </c:tx>
          <c:spPr>
            <a:noFill/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Datos!$C$153:$L$153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130.28256304612307</c:v>
                </c:pt>
                <c:pt idx="4">
                  <c:v>119.93827646494948</c:v>
                </c:pt>
                <c:pt idx="5">
                  <c:v>86.245544971466103</c:v>
                </c:pt>
                <c:pt idx="6">
                  <c:v>60.57094715205119</c:v>
                </c:pt>
                <c:pt idx="7">
                  <c:v>53.171197908900297</c:v>
                </c:pt>
                <c:pt idx="8">
                  <c:v>51.203085463992018</c:v>
                </c:pt>
                <c:pt idx="9">
                  <c:v>46.383856661159314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A-47FA-A2A5-F9421E52C399}"/>
            </c:ext>
          </c:extLst>
        </c:ser>
        <c:ser>
          <c:idx val="4"/>
          <c:order val="4"/>
          <c:tx>
            <c:strRef>
              <c:f>Datos!$B$154</c:f>
              <c:strCache>
                <c:ptCount val="1"/>
                <c:pt idx="0">
                  <c:v>Alto Sombra</c:v>
                </c:pt>
              </c:strCache>
            </c:strRef>
          </c:tx>
          <c:spPr>
            <a:solidFill>
              <a:srgbClr val="445E83">
                <a:lumMod val="40000"/>
                <a:lumOff val="60000"/>
              </a:srgbClr>
            </a:solidFill>
            <a:ln w="25400">
              <a:noFill/>
            </a:ln>
            <a:effectLst/>
          </c:spPr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Datos!$C$154:$L$154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25.536788345866654</c:v>
                </c:pt>
                <c:pt idx="4">
                  <c:v>23.276397245911951</c:v>
                </c:pt>
                <c:pt idx="5">
                  <c:v>13.759100094832334</c:v>
                </c:pt>
                <c:pt idx="6">
                  <c:v>7.4455966062804606</c:v>
                </c:pt>
                <c:pt idx="7">
                  <c:v>6.0301454928063052</c:v>
                </c:pt>
                <c:pt idx="8">
                  <c:v>7.8483510811988921</c:v>
                </c:pt>
                <c:pt idx="9">
                  <c:v>8.7888974287602224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DA-47FA-A2A5-F9421E52C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0"/>
          <c:order val="0"/>
          <c:tx>
            <c:strRef>
              <c:f>Datos!$B$150</c:f>
              <c:strCache>
                <c:ptCount val="1"/>
                <c:pt idx="0">
                  <c:v>Observado*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Datos!$C$150:$L$150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143.03470628393129</c:v>
                </c:pt>
                <c:pt idx="4">
                  <c:v>131.13294254001792</c:v>
                </c:pt>
                <c:pt idx="5">
                  <c:v>92.005080432121844</c:v>
                </c:pt>
                <c:pt idx="6">
                  <c:v>62.171181314242979</c:v>
                </c:pt>
                <c:pt idx="7">
                  <c:v>53.634075255201651</c:v>
                </c:pt>
                <c:pt idx="8">
                  <c:v>51.61007388043037</c:v>
                </c:pt>
                <c:pt idx="9">
                  <c:v>46.58363077427407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DA-47FA-A2A5-F9421E52C399}"/>
            </c:ext>
          </c:extLst>
        </c:ser>
        <c:ser>
          <c:idx val="1"/>
          <c:order val="1"/>
          <c:tx>
            <c:strRef>
              <c:f>Datos!$B$151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38557C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6DA-47FA-A2A5-F9421E52C399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>
                          <a:lumMod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6DA-47FA-A2A5-F9421E52C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00518E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Datos!$C$151:$L$151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155.81935139198973</c:v>
                </c:pt>
                <c:pt idx="4">
                  <c:v>143.21467371086143</c:v>
                </c:pt>
                <c:pt idx="5">
                  <c:v>100.00464506629844</c:v>
                </c:pt>
                <c:pt idx="6">
                  <c:v>68.01654375833165</c:v>
                </c:pt>
                <c:pt idx="7">
                  <c:v>59.201343401706602</c:v>
                </c:pt>
                <c:pt idx="8">
                  <c:v>59.05143654519091</c:v>
                </c:pt>
                <c:pt idx="9">
                  <c:v>55.172754089919536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DA-47FA-A2A5-F9421E52C399}"/>
            </c:ext>
          </c:extLst>
        </c:ser>
        <c:ser>
          <c:idx val="2"/>
          <c:order val="2"/>
          <c:tx>
            <c:strRef>
              <c:f>Datos!$B$152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38557C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DA-47FA-A2A5-F9421E52C3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DA-47FA-A2A5-F9421E52C3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70C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Datos!$C$152:$L$152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130.28256304612307</c:v>
                </c:pt>
                <c:pt idx="4">
                  <c:v>119.93827646494948</c:v>
                </c:pt>
                <c:pt idx="5">
                  <c:v>86.245544971466103</c:v>
                </c:pt>
                <c:pt idx="6">
                  <c:v>60.57094715205119</c:v>
                </c:pt>
                <c:pt idx="7">
                  <c:v>53.171197908900297</c:v>
                </c:pt>
                <c:pt idx="8">
                  <c:v>51.203085463992018</c:v>
                </c:pt>
                <c:pt idx="9">
                  <c:v>46.383856661159314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DA-47FA-A2A5-F9421E52C3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9368258238979316"/>
          <c:y val="0.83904652827487469"/>
          <c:w val="0.55514643194118041"/>
          <c:h val="3.7000109845392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</a:t>
            </a:r>
            <a:r>
              <a:rPr lang="es-MX" sz="1400" b="1" baseline="0"/>
              <a:t> d</a:t>
            </a:r>
            <a:r>
              <a:rPr lang="es-MX" sz="1400" b="1"/>
              <a:t>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Petróleo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Datos!$B$167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Datos!$C$167:$L$167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1729.8104847245149</c:v>
                </c:pt>
                <c:pt idx="4">
                  <c:v>1799.4581682205292</c:v>
                </c:pt>
                <c:pt idx="5">
                  <c:v>1830.7771771017326</c:v>
                </c:pt>
                <c:pt idx="6">
                  <c:v>1867.3541566198212</c:v>
                </c:pt>
                <c:pt idx="7">
                  <c:v>1876.5372737314947</c:v>
                </c:pt>
                <c:pt idx="8">
                  <c:v>1866.5953952987643</c:v>
                </c:pt>
                <c:pt idx="9">
                  <c:v>1783.4384594163903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16-426F-A240-F5718BA8D56D}"/>
            </c:ext>
          </c:extLst>
        </c:ser>
        <c:ser>
          <c:idx val="1"/>
          <c:order val="1"/>
          <c:tx>
            <c:strRef>
              <c:f>Datos!$B$168</c:f>
              <c:strCache>
                <c:ptCount val="1"/>
                <c:pt idx="0">
                  <c:v>4° trimestre 2021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116-426F-A240-F5718BA8D56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16-426F-A240-F5718BA8D56D}"/>
                </c:ext>
              </c:extLst>
            </c:dLbl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16-426F-A240-F5718BA8D56D}"/>
                </c:ext>
              </c:extLst>
            </c:dLbl>
            <c:dLbl>
              <c:idx val="5"/>
              <c:layout>
                <c:manualLayout>
                  <c:x val="-3.5682377590682775E-2"/>
                  <c:y val="4.423169077510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16-426F-A240-F5718BA8D56D}"/>
                </c:ext>
              </c:extLst>
            </c:dLbl>
            <c:dLbl>
              <c:idx val="7"/>
              <c:layout>
                <c:manualLayout>
                  <c:x val="-3.6708682039222021E-2"/>
                  <c:y val="2.0443239412656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Datos!$C$168:$L$168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1729.8104847245149</c:v>
                </c:pt>
                <c:pt idx="4">
                  <c:v>1799.4581682205292</c:v>
                </c:pt>
                <c:pt idx="5">
                  <c:v>1830.7771771017326</c:v>
                </c:pt>
                <c:pt idx="6">
                  <c:v>1867.3541566198212</c:v>
                </c:pt>
                <c:pt idx="7">
                  <c:v>1876.5372737314947</c:v>
                </c:pt>
                <c:pt idx="8">
                  <c:v>1866.5953952987643</c:v>
                </c:pt>
                <c:pt idx="9">
                  <c:v>1783.4384594163903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116-426F-A240-F5718BA8D56D}"/>
            </c:ext>
          </c:extLst>
        </c:ser>
        <c:ser>
          <c:idx val="2"/>
          <c:order val="2"/>
          <c:tx>
            <c:strRef>
              <c:f>Datos!$B$169</c:f>
              <c:strCache>
                <c:ptCount val="1"/>
                <c:pt idx="0">
                  <c:v>3° trimestre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116-426F-A240-F5718BA8D56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116-426F-A240-F5718BA8D56D}"/>
                </c:ext>
              </c:extLst>
            </c:dLbl>
            <c:dLbl>
              <c:idx val="3"/>
              <c:layout>
                <c:manualLayout>
                  <c:x val="1.172919369759027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116-426F-A240-F5718BA8D56D}"/>
                </c:ext>
              </c:extLst>
            </c:dLbl>
            <c:dLbl>
              <c:idx val="5"/>
              <c:layout>
                <c:manualLayout>
                  <c:x val="-3.372143188057198E-2"/>
                  <c:y val="2.577082230932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116-426F-A240-F5718BA8D56D}"/>
                </c:ext>
              </c:extLst>
            </c:dLbl>
            <c:dLbl>
              <c:idx val="7"/>
              <c:layout>
                <c:manualLayout>
                  <c:x val="-3.5187581092770648E-2"/>
                  <c:y val="3.370030609680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Datos!$C$169:$L$169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1745.5253774360431</c:v>
                </c:pt>
                <c:pt idx="4">
                  <c:v>1924.7686143941169</c:v>
                </c:pt>
                <c:pt idx="5">
                  <c:v>1956.2005165810754</c:v>
                </c:pt>
                <c:pt idx="6">
                  <c:v>1973.0223452165096</c:v>
                </c:pt>
                <c:pt idx="7">
                  <c:v>1931.6532398753525</c:v>
                </c:pt>
                <c:pt idx="8">
                  <c:v>1950.4327279425422</c:v>
                </c:pt>
                <c:pt idx="9">
                  <c:v>1866.1644871569595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D116-426F-A240-F5718BA8D56D}"/>
            </c:ext>
          </c:extLst>
        </c:ser>
        <c:ser>
          <c:idx val="3"/>
          <c:order val="3"/>
          <c:tx>
            <c:strRef>
              <c:f>Datos!$B$170</c:f>
              <c:strCache>
                <c:ptCount val="1"/>
                <c:pt idx="0">
                  <c:v>4° trimestre 2020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116-426F-A240-F5718BA8D56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116-426F-A240-F5718BA8D5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116-426F-A240-F5718BA8D56D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116-426F-A240-F5718BA8D56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116-426F-A240-F5718BA8D56D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116-426F-A240-F5718BA8D56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116-426F-A240-F5718BA8D56D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116-426F-A240-F5718BA8D56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116-426F-A240-F5718BA8D5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Datos!$C$170:$L$170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1867.8804506722186</c:v>
                </c:pt>
                <c:pt idx="4">
                  <c:v>1984.6851620373443</c:v>
                </c:pt>
                <c:pt idx="5">
                  <c:v>2013.7181290446758</c:v>
                </c:pt>
                <c:pt idx="6">
                  <c:v>1986.379828831507</c:v>
                </c:pt>
                <c:pt idx="7">
                  <c:v>1964.2926235543314</c:v>
                </c:pt>
                <c:pt idx="8">
                  <c:v>1907.684405053167</c:v>
                </c:pt>
                <c:pt idx="9">
                  <c:v>1768.3150167336885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5-D116-426F-A240-F5718BA8D5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Datos!$B$174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Datos!$C$174:$L$174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3853.9813298793288</c:v>
                </c:pt>
                <c:pt idx="4">
                  <c:v>4008.4213621031045</c:v>
                </c:pt>
                <c:pt idx="5">
                  <c:v>3929.3443905777754</c:v>
                </c:pt>
                <c:pt idx="6">
                  <c:v>3781.7210505035782</c:v>
                </c:pt>
                <c:pt idx="7">
                  <c:v>3818.1950872557786</c:v>
                </c:pt>
                <c:pt idx="8">
                  <c:v>3841.4532075332463</c:v>
                </c:pt>
                <c:pt idx="9">
                  <c:v>3597.7060197807905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16AF-4B9C-AA26-3D27B9117E30}"/>
            </c:ext>
          </c:extLst>
        </c:ser>
        <c:ser>
          <c:idx val="1"/>
          <c:order val="1"/>
          <c:tx>
            <c:strRef>
              <c:f>Datos!$B$175</c:f>
              <c:strCache>
                <c:ptCount val="1"/>
                <c:pt idx="0">
                  <c:v>4° trimestre 2021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16AF-4B9C-AA26-3D27B9117E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Datos!$C$175:$L$175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3853.9813298793288</c:v>
                </c:pt>
                <c:pt idx="4">
                  <c:v>4008.4213621031045</c:v>
                </c:pt>
                <c:pt idx="5">
                  <c:v>3929.3443905777754</c:v>
                </c:pt>
                <c:pt idx="6">
                  <c:v>3781.7210505035782</c:v>
                </c:pt>
                <c:pt idx="7">
                  <c:v>3818.1950872557786</c:v>
                </c:pt>
                <c:pt idx="8">
                  <c:v>3841.4532075332463</c:v>
                </c:pt>
                <c:pt idx="9">
                  <c:v>3597.7060197807905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0-16AF-4B9C-AA26-3D27B9117E30}"/>
            </c:ext>
          </c:extLst>
        </c:ser>
        <c:ser>
          <c:idx val="2"/>
          <c:order val="2"/>
          <c:tx>
            <c:strRef>
              <c:f>Datos!$B$176</c:f>
              <c:strCache>
                <c:ptCount val="1"/>
                <c:pt idx="0">
                  <c:v>3° trimestre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16AF-4B9C-AA26-3D27B9117E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16AF-4B9C-AA26-3D27B9117E30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Datos!$C$176:$L$176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3897.3586912194237</c:v>
                </c:pt>
                <c:pt idx="4">
                  <c:v>4171.0532093079319</c:v>
                </c:pt>
                <c:pt idx="5">
                  <c:v>4020.4358895044907</c:v>
                </c:pt>
                <c:pt idx="6">
                  <c:v>3871.759705467417</c:v>
                </c:pt>
                <c:pt idx="7">
                  <c:v>3808.5368742953601</c:v>
                </c:pt>
                <c:pt idx="8">
                  <c:v>3890.9226921579211</c:v>
                </c:pt>
                <c:pt idx="9">
                  <c:v>3686.7398991723076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8-16AF-4B9C-AA26-3D27B9117E30}"/>
            </c:ext>
          </c:extLst>
        </c:ser>
        <c:ser>
          <c:idx val="3"/>
          <c:order val="3"/>
          <c:tx>
            <c:strRef>
              <c:f>Datos!$B$177</c:f>
              <c:strCache>
                <c:ptCount val="1"/>
                <c:pt idx="0">
                  <c:v>4° trimestre 2020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16AF-4B9C-AA26-3D27B9117E3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16AF-4B9C-AA26-3D27B9117E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16AF-4B9C-AA26-3D27B9117E3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16AF-4B9C-AA26-3D27B9117E30}"/>
                </c:ext>
              </c:extLst>
            </c:dLbl>
            <c:dLbl>
              <c:idx val="5"/>
              <c:layout>
                <c:manualLayout>
                  <c:x val="-3.9787595384839454E-2"/>
                  <c:y val="4.81728217473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16AF-4B9C-AA26-3D27B9117E3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16AF-4B9C-AA26-3D27B9117E30}"/>
                </c:ext>
              </c:extLst>
            </c:dLbl>
            <c:dLbl>
              <c:idx val="7"/>
              <c:layout>
                <c:manualLayout>
                  <c:x val="-3.7661679027151118E-2"/>
                  <c:y val="4.8172821747345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16AF-4B9C-AA26-3D27B9117E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16AF-4B9C-AA26-3D27B9117E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Datos!$C$177:$L$177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3864.8006672697143</c:v>
                </c:pt>
                <c:pt idx="4">
                  <c:v>3984.2040761851117</c:v>
                </c:pt>
                <c:pt idx="5">
                  <c:v>3873.9024739867909</c:v>
                </c:pt>
                <c:pt idx="6">
                  <c:v>3740.67052893147</c:v>
                </c:pt>
                <c:pt idx="7">
                  <c:v>3704.6844252891638</c:v>
                </c:pt>
                <c:pt idx="8">
                  <c:v>3658.4302284003461</c:v>
                </c:pt>
                <c:pt idx="9">
                  <c:v>3407.4157487246398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0-16AF-4B9C-AA26-3D27B9117E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1.026304448539144E-2"/>
              <c:y val="0.3006964439599556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Datos!$B$181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Datos!$C$181:$L$181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143.03470628393129</c:v>
                </c:pt>
                <c:pt idx="4">
                  <c:v>131.13294254001792</c:v>
                </c:pt>
                <c:pt idx="5">
                  <c:v>92.005080432121844</c:v>
                </c:pt>
                <c:pt idx="6">
                  <c:v>62.171181314242979</c:v>
                </c:pt>
                <c:pt idx="7">
                  <c:v>53.634075255201651</c:v>
                </c:pt>
                <c:pt idx="8">
                  <c:v>51.61007388043037</c:v>
                </c:pt>
                <c:pt idx="9">
                  <c:v>46.58363077427407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0101-4DDA-A542-099FF58801DB}"/>
            </c:ext>
          </c:extLst>
        </c:ser>
        <c:ser>
          <c:idx val="1"/>
          <c:order val="1"/>
          <c:tx>
            <c:strRef>
              <c:f>Datos!$B$182</c:f>
              <c:strCache>
                <c:ptCount val="1"/>
                <c:pt idx="0">
                  <c:v>4° trimestre 2021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0101-4DDA-A542-099FF58801D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Datos!$C$182:$L$182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143.03470628393129</c:v>
                </c:pt>
                <c:pt idx="4">
                  <c:v>131.13294254001792</c:v>
                </c:pt>
                <c:pt idx="5">
                  <c:v>92.005080432121844</c:v>
                </c:pt>
                <c:pt idx="6">
                  <c:v>62.171181314242979</c:v>
                </c:pt>
                <c:pt idx="7">
                  <c:v>53.634075255201651</c:v>
                </c:pt>
                <c:pt idx="8">
                  <c:v>51.61007388043037</c:v>
                </c:pt>
                <c:pt idx="9">
                  <c:v>46.58363077427407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0-0101-4DDA-A542-099FF58801DB}"/>
            </c:ext>
          </c:extLst>
        </c:ser>
        <c:ser>
          <c:idx val="2"/>
          <c:order val="2"/>
          <c:tx>
            <c:strRef>
              <c:f>Datos!$B$183</c:f>
              <c:strCache>
                <c:ptCount val="1"/>
                <c:pt idx="0">
                  <c:v>3° trimestre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101-4DDA-A542-099FF58801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Datos!$C$183:$L$183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149.11686606764223</c:v>
                </c:pt>
                <c:pt idx="4">
                  <c:v>141.85211672477755</c:v>
                </c:pt>
                <c:pt idx="5">
                  <c:v>104.59021582537785</c:v>
                </c:pt>
                <c:pt idx="6">
                  <c:v>76.217169783866154</c:v>
                </c:pt>
                <c:pt idx="7">
                  <c:v>66.704292652112599</c:v>
                </c:pt>
                <c:pt idx="8">
                  <c:v>63.355789736377851</c:v>
                </c:pt>
                <c:pt idx="9">
                  <c:v>57.554584895736198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8-0101-4DDA-A542-099FF58801DB}"/>
            </c:ext>
          </c:extLst>
        </c:ser>
        <c:ser>
          <c:idx val="3"/>
          <c:order val="3"/>
          <c:tx>
            <c:strRef>
              <c:f>Datos!$B$184</c:f>
              <c:strCache>
                <c:ptCount val="1"/>
                <c:pt idx="0">
                  <c:v>4° trimestre 2020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101-4DDA-A542-099FF58801D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101-4DDA-A542-099FF58801D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101-4DDA-A542-099FF58801D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101-4DDA-A542-099FF58801D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101-4DDA-A542-099FF58801DB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0101-4DDA-A542-099FF58801D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101-4DDA-A542-099FF58801DB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0101-4DDA-A542-099FF58801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Datos!$C$184:$L$184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131.65026533620389</c:v>
                </c:pt>
                <c:pt idx="4">
                  <c:v>121.80014014430451</c:v>
                </c:pt>
                <c:pt idx="5">
                  <c:v>108.24236721601964</c:v>
                </c:pt>
                <c:pt idx="6">
                  <c:v>97.833541860532378</c:v>
                </c:pt>
                <c:pt idx="7">
                  <c:v>90.285903269619538</c:v>
                </c:pt>
                <c:pt idx="8">
                  <c:v>83.584906969456895</c:v>
                </c:pt>
                <c:pt idx="9">
                  <c:v>76.443876125849812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30-0101-4DDA-A542-099FF58801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</a:t>
            </a:r>
            <a:r>
              <a:rPr lang="es-MX" sz="1400" b="1" baseline="0"/>
              <a:t> de Producción </a:t>
            </a:r>
            <a:endParaRPr lang="es-MX" sz="1400" b="1"/>
          </a:p>
          <a:p>
            <a:pPr>
              <a:defRPr sz="1400" b="1"/>
            </a:pPr>
            <a:r>
              <a:rPr lang="es-MX" sz="1400" b="1"/>
              <a:t>de Petróleo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Datos!$B$99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Datos!$C$99:$L$99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1729.8104847245149</c:v>
                </c:pt>
                <c:pt idx="4">
                  <c:v>1799.4581682205292</c:v>
                </c:pt>
                <c:pt idx="5">
                  <c:v>1830.7771771017326</c:v>
                </c:pt>
                <c:pt idx="6">
                  <c:v>1867.3541566198212</c:v>
                </c:pt>
                <c:pt idx="7">
                  <c:v>1876.5372737314947</c:v>
                </c:pt>
                <c:pt idx="8">
                  <c:v>1866.5953952987643</c:v>
                </c:pt>
                <c:pt idx="9">
                  <c:v>1783.4384594163903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04-4864-A1F3-8C57C859DF08}"/>
            </c:ext>
          </c:extLst>
        </c:ser>
        <c:ser>
          <c:idx val="1"/>
          <c:order val="1"/>
          <c:tx>
            <c:strRef>
              <c:f>Datos!$B$100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304-4864-A1F3-8C57C859DF0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304-4864-A1F3-8C57C859DF0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909C-4D0D-9D5B-60D5FEE6A2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Datos!$C$100:$L$100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1791.5373597443479</c:v>
                </c:pt>
                <c:pt idx="4">
                  <c:v>1869.5091476075538</c:v>
                </c:pt>
                <c:pt idx="5">
                  <c:v>1909.2729532056655</c:v>
                </c:pt>
                <c:pt idx="6">
                  <c:v>1984.6285906722078</c:v>
                </c:pt>
                <c:pt idx="7">
                  <c:v>2038.7976083185249</c:v>
                </c:pt>
                <c:pt idx="8">
                  <c:v>2075.7846856739393</c:v>
                </c:pt>
                <c:pt idx="9">
                  <c:v>2038.8328960846434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304-4864-A1F3-8C57C859DF08}"/>
            </c:ext>
          </c:extLst>
        </c:ser>
        <c:ser>
          <c:idx val="2"/>
          <c:order val="2"/>
          <c:tx>
            <c:strRef>
              <c:f>Datos!$B$101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Datos!$C$101:$L$101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1729.8104847245149</c:v>
                </c:pt>
                <c:pt idx="4">
                  <c:v>1799.4581682205292</c:v>
                </c:pt>
                <c:pt idx="5">
                  <c:v>1830.7771771017326</c:v>
                </c:pt>
                <c:pt idx="6">
                  <c:v>1867.3541566198212</c:v>
                </c:pt>
                <c:pt idx="7">
                  <c:v>1876.5372737314947</c:v>
                </c:pt>
                <c:pt idx="8">
                  <c:v>1866.5953952987643</c:v>
                </c:pt>
                <c:pt idx="9">
                  <c:v>1783.4384594163903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5304-4864-A1F3-8C57C859DF08}"/>
            </c:ext>
          </c:extLst>
        </c:ser>
        <c:ser>
          <c:idx val="3"/>
          <c:order val="3"/>
          <c:tx>
            <c:strRef>
              <c:f>Datos!$B$102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04-4864-A1F3-8C57C859DF0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304-4864-A1F3-8C57C859DF0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9C-4D0D-9D5B-60D5FEE6A2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Datos!$C$102:$L$102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1613.4119469716156</c:v>
                </c:pt>
                <c:pt idx="4">
                  <c:v>1682.2138146993102</c:v>
                </c:pt>
                <c:pt idx="5">
                  <c:v>1715.6922670880595</c:v>
                </c:pt>
                <c:pt idx="6">
                  <c:v>1758.436454226362</c:v>
                </c:pt>
                <c:pt idx="7">
                  <c:v>1764.6033905442382</c:v>
                </c:pt>
                <c:pt idx="8">
                  <c:v>1765.0239794382951</c:v>
                </c:pt>
                <c:pt idx="9">
                  <c:v>1693.0996623629972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304-4864-A1F3-8C57C859DF0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Datos!$B$14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Datos!$C$14:$L$14</c:f>
              <c:numCache>
                <c:formatCode>_-* #,##0_-;\-* #,##0_-;_-* "-"??_-;_-@_-</c:formatCode>
                <c:ptCount val="10"/>
                <c:pt idx="0">
                  <c:v>1594.4690000000001</c:v>
                </c:pt>
                <c:pt idx="1">
                  <c:v>1545.0650000000001</c:v>
                </c:pt>
                <c:pt idx="2">
                  <c:v>1516.4154735729778</c:v>
                </c:pt>
                <c:pt idx="3">
                  <c:v>1474.0302437937021</c:v>
                </c:pt>
                <c:pt idx="4">
                  <c:v>1458.0223043541901</c:v>
                </c:pt>
                <c:pt idx="5">
                  <c:v>1385.8657871618905</c:v>
                </c:pt>
                <c:pt idx="6">
                  <c:v>1339.1826117329292</c:v>
                </c:pt>
                <c:pt idx="7">
                  <c:v>1266.6674091042012</c:v>
                </c:pt>
                <c:pt idx="8">
                  <c:v>1222.2651891798009</c:v>
                </c:pt>
                <c:pt idx="9">
                  <c:v>1135.9629975808516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688-45A4-A345-0EC7E0CB3B21}"/>
            </c:ext>
          </c:extLst>
        </c:ser>
        <c:ser>
          <c:idx val="1"/>
          <c:order val="1"/>
          <c:tx>
            <c:strRef>
              <c:f>Datos!$B$15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Datos!$C$15:$L$15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0.36</c:v>
                </c:pt>
                <c:pt idx="2">
                  <c:v>11.440526427022078</c:v>
                </c:pt>
                <c:pt idx="3">
                  <c:v>15.870184403038474</c:v>
                </c:pt>
                <c:pt idx="4">
                  <c:v>44.663366219973874</c:v>
                </c:pt>
                <c:pt idx="5">
                  <c:v>71.614594231457332</c:v>
                </c:pt>
                <c:pt idx="6">
                  <c:v>91.956674051583576</c:v>
                </c:pt>
                <c:pt idx="7">
                  <c:v>96.688428980526112</c:v>
                </c:pt>
                <c:pt idx="8">
                  <c:v>91.750614075766549</c:v>
                </c:pt>
                <c:pt idx="9">
                  <c:v>88.40752015615827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688-45A4-A345-0EC7E0CB3B21}"/>
            </c:ext>
          </c:extLst>
        </c:ser>
        <c:ser>
          <c:idx val="2"/>
          <c:order val="2"/>
          <c:tx>
            <c:strRef>
              <c:f>Datos!$B$16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Datos!$C$16:$L$16</c:f>
              <c:numCache>
                <c:formatCode>_-* #,##0_-;\-* #,##0_-;_-* "-"??_-;_-@_-</c:formatCode>
                <c:ptCount val="10"/>
                <c:pt idx="0">
                  <c:v>61.780999999999949</c:v>
                </c:pt>
                <c:pt idx="1">
                  <c:v>82.004000000000133</c:v>
                </c:pt>
                <c:pt idx="2">
                  <c:v>92.627999999999929</c:v>
                </c:pt>
                <c:pt idx="3">
                  <c:v>110.8389294853577</c:v>
                </c:pt>
                <c:pt idx="4">
                  <c:v>107.72480558346642</c:v>
                </c:pt>
                <c:pt idx="5">
                  <c:v>128.77541245615515</c:v>
                </c:pt>
                <c:pt idx="6">
                  <c:v>150.50325320806792</c:v>
                </c:pt>
                <c:pt idx="7">
                  <c:v>163.97712175952421</c:v>
                </c:pt>
                <c:pt idx="8">
                  <c:v>182.92370139907356</c:v>
                </c:pt>
                <c:pt idx="9">
                  <c:v>189.41333066550095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688-45A4-A345-0EC7E0CB3B21}"/>
            </c:ext>
          </c:extLst>
        </c:ser>
        <c:ser>
          <c:idx val="3"/>
          <c:order val="3"/>
          <c:tx>
            <c:strRef>
              <c:f>Datos!$B$17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Datos!$C$17:$L$17</c:f>
              <c:numCache>
                <c:formatCode>_-* #,##0_-;\-* #,##0_-;_-* "-"??_-;_-@_-</c:formatCode>
                <c:ptCount val="10"/>
                <c:pt idx="0">
                  <c:v>22.58200000000005</c:v>
                </c:pt>
                <c:pt idx="1">
                  <c:v>35.613999999999862</c:v>
                </c:pt>
                <c:pt idx="2">
                  <c:v>44.224000000000075</c:v>
                </c:pt>
                <c:pt idx="3">
                  <c:v>129.07112704241678</c:v>
                </c:pt>
                <c:pt idx="4">
                  <c:v>189.04769206289896</c:v>
                </c:pt>
                <c:pt idx="5">
                  <c:v>244.52138325222941</c:v>
                </c:pt>
                <c:pt idx="6">
                  <c:v>285.71161762724051</c:v>
                </c:pt>
                <c:pt idx="7">
                  <c:v>349.20431388724319</c:v>
                </c:pt>
                <c:pt idx="8">
                  <c:v>369.65589064412325</c:v>
                </c:pt>
                <c:pt idx="9">
                  <c:v>369.65461101387962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688-45A4-A345-0EC7E0CB3B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Datos!$C$18:$L$18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1729.8104847245149</c:v>
                </c:pt>
                <c:pt idx="4">
                  <c:v>1799.4581682205292</c:v>
                </c:pt>
                <c:pt idx="5">
                  <c:v>1830.7771771017326</c:v>
                </c:pt>
                <c:pt idx="6">
                  <c:v>1867.3541566198212</c:v>
                </c:pt>
                <c:pt idx="7">
                  <c:v>1876.5372737314947</c:v>
                </c:pt>
                <c:pt idx="8">
                  <c:v>1866.5953952987643</c:v>
                </c:pt>
                <c:pt idx="9">
                  <c:v>1783.4384594163903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688-45A4-A345-0EC7E0CB3B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/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Datos!$C$6:$L$6</c:f>
              <c:numCache>
                <c:formatCode>_-* #,##0_-;\-* #,##0_-;_-* "-"??_-;_-@_-</c:formatCode>
                <c:ptCount val="10"/>
                <c:pt idx="0">
                  <c:v>1594.4690000000001</c:v>
                </c:pt>
                <c:pt idx="1">
                  <c:v>1545.0650000000001</c:v>
                </c:pt>
                <c:pt idx="2">
                  <c:v>1516.4154735729778</c:v>
                </c:pt>
                <c:pt idx="3">
                  <c:v>1508.5736324647023</c:v>
                </c:pt>
                <c:pt idx="4">
                  <c:v>1483.4644749269069</c:v>
                </c:pt>
                <c:pt idx="5">
                  <c:v>1405.26675190571</c:v>
                </c:pt>
                <c:pt idx="6">
                  <c:v>1354.6752252579608</c:v>
                </c:pt>
                <c:pt idx="7">
                  <c:v>1280.0955520144464</c:v>
                </c:pt>
                <c:pt idx="8">
                  <c:v>1233.1013918206099</c:v>
                </c:pt>
                <c:pt idx="9">
                  <c:v>1142.8104753818111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6-4D29-97EA-962F3E87947B}"/>
            </c:ext>
          </c:extLst>
        </c:ser>
        <c:ser>
          <c:idx val="1"/>
          <c:order val="1"/>
          <c:tx>
            <c:strRef>
              <c:f>Datos!$B$7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Datos!$C$7:$L$7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0.36</c:v>
                </c:pt>
                <c:pt idx="2">
                  <c:v>11.440526427022078</c:v>
                </c:pt>
                <c:pt idx="3">
                  <c:v>22.409819234440143</c:v>
                </c:pt>
                <c:pt idx="4">
                  <c:v>64.655561286559845</c:v>
                </c:pt>
                <c:pt idx="5">
                  <c:v>111.41197943608024</c:v>
                </c:pt>
                <c:pt idx="6">
                  <c:v>159.97974223360865</c:v>
                </c:pt>
                <c:pt idx="7">
                  <c:v>178.1795130411262</c:v>
                </c:pt>
                <c:pt idx="8">
                  <c:v>187.53473974982887</c:v>
                </c:pt>
                <c:pt idx="9">
                  <c:v>193.20953884449912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6-4D29-97EA-962F3E87947B}"/>
            </c:ext>
          </c:extLst>
        </c:ser>
        <c:ser>
          <c:idx val="2"/>
          <c:order val="2"/>
          <c:tx>
            <c:strRef>
              <c:f>Datos!$B$8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Datos!$C$8:$L$8</c:f>
              <c:numCache>
                <c:formatCode>_-* #,##0_-;\-* #,##0_-;_-* "-"??_-;_-@_-</c:formatCode>
                <c:ptCount val="10"/>
                <c:pt idx="0">
                  <c:v>61.780999999999949</c:v>
                </c:pt>
                <c:pt idx="1">
                  <c:v>82.004000000000133</c:v>
                </c:pt>
                <c:pt idx="2">
                  <c:v>92.627999999999929</c:v>
                </c:pt>
                <c:pt idx="3">
                  <c:v>110.33582170046998</c:v>
                </c:pt>
                <c:pt idx="4">
                  <c:v>103.52702348878715</c:v>
                </c:pt>
                <c:pt idx="5">
                  <c:v>120.40745360547426</c:v>
                </c:pt>
                <c:pt idx="6">
                  <c:v>143.84170857552937</c:v>
                </c:pt>
                <c:pt idx="7">
                  <c:v>166.53454464596371</c:v>
                </c:pt>
                <c:pt idx="8">
                  <c:v>203.39147778118448</c:v>
                </c:pt>
                <c:pt idx="9">
                  <c:v>233.07283285942185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E6-4D29-97EA-962F3E87947B}"/>
            </c:ext>
          </c:extLst>
        </c:ser>
        <c:ser>
          <c:idx val="3"/>
          <c:order val="3"/>
          <c:tx>
            <c:strRef>
              <c:f>Datos!$B$9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Datos!$C$9:$L$9</c:f>
              <c:numCache>
                <c:formatCode>_-* #,##0_-;\-* #,##0_-;_-* "-"??_-;_-@_-</c:formatCode>
                <c:ptCount val="10"/>
                <c:pt idx="0">
                  <c:v>22.58200000000005</c:v>
                </c:pt>
                <c:pt idx="1">
                  <c:v>35.613999999999862</c:v>
                </c:pt>
                <c:pt idx="2">
                  <c:v>44.224000000000075</c:v>
                </c:pt>
                <c:pt idx="3">
                  <c:v>150.2180863447355</c:v>
                </c:pt>
                <c:pt idx="4">
                  <c:v>217.86208790530009</c:v>
                </c:pt>
                <c:pt idx="5">
                  <c:v>272.18676825840117</c:v>
                </c:pt>
                <c:pt idx="6">
                  <c:v>326.13191460510893</c:v>
                </c:pt>
                <c:pt idx="7">
                  <c:v>413.98799861698859</c:v>
                </c:pt>
                <c:pt idx="8">
                  <c:v>451.75707632231592</c:v>
                </c:pt>
                <c:pt idx="9">
                  <c:v>469.74004899891145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E6-4D29-97EA-962F3E8794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Datos!$C$10:$L$10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1791.5373597443479</c:v>
                </c:pt>
                <c:pt idx="4">
                  <c:v>1869.5091476075538</c:v>
                </c:pt>
                <c:pt idx="5">
                  <c:v>1909.2729532056655</c:v>
                </c:pt>
                <c:pt idx="6">
                  <c:v>1984.6285906722078</c:v>
                </c:pt>
                <c:pt idx="7">
                  <c:v>2038.7976083185249</c:v>
                </c:pt>
                <c:pt idx="8">
                  <c:v>2075.7846856739393</c:v>
                </c:pt>
                <c:pt idx="9">
                  <c:v>2038.8328960846434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E6-4D29-97EA-962F3E8794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accent3">
                      <a:lumMod val="50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4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Datos!$B$14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Datos!$C$14:$L$14</c:f>
              <c:numCache>
                <c:formatCode>_-* #,##0_-;\-* #,##0_-;_-* "-"??_-;_-@_-</c:formatCode>
                <c:ptCount val="10"/>
                <c:pt idx="0">
                  <c:v>1594.4690000000001</c:v>
                </c:pt>
                <c:pt idx="1">
                  <c:v>1545.0650000000001</c:v>
                </c:pt>
                <c:pt idx="2">
                  <c:v>1516.4154735729778</c:v>
                </c:pt>
                <c:pt idx="3">
                  <c:v>1474.0302437937021</c:v>
                </c:pt>
                <c:pt idx="4">
                  <c:v>1458.0223043541901</c:v>
                </c:pt>
                <c:pt idx="5">
                  <c:v>1385.8657871618905</c:v>
                </c:pt>
                <c:pt idx="6">
                  <c:v>1339.1826117329292</c:v>
                </c:pt>
                <c:pt idx="7">
                  <c:v>1266.6674091042012</c:v>
                </c:pt>
                <c:pt idx="8">
                  <c:v>1222.2651891798009</c:v>
                </c:pt>
                <c:pt idx="9">
                  <c:v>1135.9629975808516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F5-4FA0-9D7F-2BCFEB101574}"/>
            </c:ext>
          </c:extLst>
        </c:ser>
        <c:ser>
          <c:idx val="1"/>
          <c:order val="1"/>
          <c:tx>
            <c:strRef>
              <c:f>Datos!$B$15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Datos!$C$15:$L$15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0.36</c:v>
                </c:pt>
                <c:pt idx="2">
                  <c:v>11.440526427022078</c:v>
                </c:pt>
                <c:pt idx="3">
                  <c:v>15.870184403038474</c:v>
                </c:pt>
                <c:pt idx="4">
                  <c:v>44.663366219973874</c:v>
                </c:pt>
                <c:pt idx="5">
                  <c:v>71.614594231457332</c:v>
                </c:pt>
                <c:pt idx="6">
                  <c:v>91.956674051583576</c:v>
                </c:pt>
                <c:pt idx="7">
                  <c:v>96.688428980526112</c:v>
                </c:pt>
                <c:pt idx="8">
                  <c:v>91.750614075766549</c:v>
                </c:pt>
                <c:pt idx="9">
                  <c:v>88.40752015615827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F5-4FA0-9D7F-2BCFEB101574}"/>
            </c:ext>
          </c:extLst>
        </c:ser>
        <c:ser>
          <c:idx val="2"/>
          <c:order val="2"/>
          <c:tx>
            <c:strRef>
              <c:f>Datos!$B$16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Datos!$C$16:$L$16</c:f>
              <c:numCache>
                <c:formatCode>_-* #,##0_-;\-* #,##0_-;_-* "-"??_-;_-@_-</c:formatCode>
                <c:ptCount val="10"/>
                <c:pt idx="0">
                  <c:v>61.780999999999949</c:v>
                </c:pt>
                <c:pt idx="1">
                  <c:v>82.004000000000133</c:v>
                </c:pt>
                <c:pt idx="2">
                  <c:v>92.627999999999929</c:v>
                </c:pt>
                <c:pt idx="3">
                  <c:v>110.8389294853577</c:v>
                </c:pt>
                <c:pt idx="4">
                  <c:v>107.72480558346642</c:v>
                </c:pt>
                <c:pt idx="5">
                  <c:v>128.77541245615515</c:v>
                </c:pt>
                <c:pt idx="6">
                  <c:v>150.50325320806792</c:v>
                </c:pt>
                <c:pt idx="7">
                  <c:v>163.97712175952421</c:v>
                </c:pt>
                <c:pt idx="8">
                  <c:v>182.92370139907356</c:v>
                </c:pt>
                <c:pt idx="9">
                  <c:v>189.41333066550095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F5-4FA0-9D7F-2BCFEB101574}"/>
            </c:ext>
          </c:extLst>
        </c:ser>
        <c:ser>
          <c:idx val="3"/>
          <c:order val="3"/>
          <c:tx>
            <c:strRef>
              <c:f>Datos!$B$17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Datos!$C$17:$L$17</c:f>
              <c:numCache>
                <c:formatCode>_-* #,##0_-;\-* #,##0_-;_-* "-"??_-;_-@_-</c:formatCode>
                <c:ptCount val="10"/>
                <c:pt idx="0">
                  <c:v>22.58200000000005</c:v>
                </c:pt>
                <c:pt idx="1">
                  <c:v>35.613999999999862</c:v>
                </c:pt>
                <c:pt idx="2">
                  <c:v>44.224000000000075</c:v>
                </c:pt>
                <c:pt idx="3">
                  <c:v>129.07112704241678</c:v>
                </c:pt>
                <c:pt idx="4">
                  <c:v>189.04769206289896</c:v>
                </c:pt>
                <c:pt idx="5">
                  <c:v>244.52138325222941</c:v>
                </c:pt>
                <c:pt idx="6">
                  <c:v>285.71161762724051</c:v>
                </c:pt>
                <c:pt idx="7">
                  <c:v>349.20431388724319</c:v>
                </c:pt>
                <c:pt idx="8">
                  <c:v>369.65589064412325</c:v>
                </c:pt>
                <c:pt idx="9">
                  <c:v>369.65461101387962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F5-4FA0-9D7F-2BCFEB1015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Datos!$B$18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Datos!$C$18:$L$18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1729.8104847245149</c:v>
                </c:pt>
                <c:pt idx="4">
                  <c:v>1799.4581682205292</c:v>
                </c:pt>
                <c:pt idx="5">
                  <c:v>1830.7771771017326</c:v>
                </c:pt>
                <c:pt idx="6">
                  <c:v>1867.3541566198212</c:v>
                </c:pt>
                <c:pt idx="7">
                  <c:v>1876.5372737314947</c:v>
                </c:pt>
                <c:pt idx="8">
                  <c:v>1866.5953952987643</c:v>
                </c:pt>
                <c:pt idx="9">
                  <c:v>1783.4384594163903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F5-4FA0-9D7F-2BCFEB1015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Datos!$B$22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Datos!$C$22:$L$22</c:f>
              <c:numCache>
                <c:formatCode>_-* #,##0_-;\-* #,##0_-;_-* "-"??_-;_-@_-</c:formatCode>
                <c:ptCount val="10"/>
                <c:pt idx="0">
                  <c:v>1594.4690000000001</c:v>
                </c:pt>
                <c:pt idx="1">
                  <c:v>1545.0650000000001</c:v>
                </c:pt>
                <c:pt idx="2">
                  <c:v>1516.4154735729778</c:v>
                </c:pt>
                <c:pt idx="3">
                  <c:v>1404.9229924029569</c:v>
                </c:pt>
                <c:pt idx="4">
                  <c:v>1404.4519053705944</c:v>
                </c:pt>
                <c:pt idx="5">
                  <c:v>1341.7459175016872</c:v>
                </c:pt>
                <c:pt idx="6">
                  <c:v>1300.1972869261963</c:v>
                </c:pt>
                <c:pt idx="7">
                  <c:v>1231.4081639349147</c:v>
                </c:pt>
                <c:pt idx="8">
                  <c:v>1190.8492573768924</c:v>
                </c:pt>
                <c:pt idx="9">
                  <c:v>1109.7958782296196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A6-4C91-B2D4-6F687A47F020}"/>
            </c:ext>
          </c:extLst>
        </c:ser>
        <c:ser>
          <c:idx val="1"/>
          <c:order val="1"/>
          <c:tx>
            <c:strRef>
              <c:f>Datos!$B$23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Datos!$C$23:$L$23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0.36</c:v>
                </c:pt>
                <c:pt idx="2">
                  <c:v>11.440526427022078</c:v>
                </c:pt>
                <c:pt idx="3">
                  <c:v>13.83152784611651</c:v>
                </c:pt>
                <c:pt idx="4">
                  <c:v>41.227143947600453</c:v>
                </c:pt>
                <c:pt idx="5">
                  <c:v>67.564708977516645</c:v>
                </c:pt>
                <c:pt idx="6">
                  <c:v>87.612955577441014</c:v>
                </c:pt>
                <c:pt idx="7">
                  <c:v>92.138248344864124</c:v>
                </c:pt>
                <c:pt idx="8">
                  <c:v>89.84683855283312</c:v>
                </c:pt>
                <c:pt idx="9">
                  <c:v>86.607384063445878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A6-4C91-B2D4-6F687A47F020}"/>
            </c:ext>
          </c:extLst>
        </c:ser>
        <c:ser>
          <c:idx val="2"/>
          <c:order val="2"/>
          <c:tx>
            <c:strRef>
              <c:f>Datos!$B$24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Datos!$C$24:$L$24</c:f>
              <c:numCache>
                <c:formatCode>_-* #,##0_-;\-* #,##0_-;_-* "-"??_-;_-@_-</c:formatCode>
                <c:ptCount val="10"/>
                <c:pt idx="0">
                  <c:v>61.780999999999949</c:v>
                </c:pt>
                <c:pt idx="1">
                  <c:v>82.004000000000133</c:v>
                </c:pt>
                <c:pt idx="2">
                  <c:v>92.627999999999929</c:v>
                </c:pt>
                <c:pt idx="3">
                  <c:v>92.237396419520081</c:v>
                </c:pt>
                <c:pt idx="4">
                  <c:v>87.529514004992507</c:v>
                </c:pt>
                <c:pt idx="5">
                  <c:v>106.09431465992822</c:v>
                </c:pt>
                <c:pt idx="6">
                  <c:v>128.60260666213082</c:v>
                </c:pt>
                <c:pt idx="7">
                  <c:v>144.18953261934377</c:v>
                </c:pt>
                <c:pt idx="8">
                  <c:v>164.79243046336478</c:v>
                </c:pt>
                <c:pt idx="9">
                  <c:v>173.46724602224651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A6-4C91-B2D4-6F687A47F020}"/>
            </c:ext>
          </c:extLst>
        </c:ser>
        <c:ser>
          <c:idx val="3"/>
          <c:order val="3"/>
          <c:tx>
            <c:strRef>
              <c:f>Datos!$B$25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Datos!$C$25:$L$25</c:f>
              <c:numCache>
                <c:formatCode>_-* #,##0_-;\-* #,##0_-;_-* "-"??_-;_-@_-</c:formatCode>
                <c:ptCount val="10"/>
                <c:pt idx="0">
                  <c:v>22.58200000000005</c:v>
                </c:pt>
                <c:pt idx="1">
                  <c:v>35.613999999999862</c:v>
                </c:pt>
                <c:pt idx="2">
                  <c:v>44.224000000000075</c:v>
                </c:pt>
                <c:pt idx="3">
                  <c:v>102.42003030302197</c:v>
                </c:pt>
                <c:pt idx="4">
                  <c:v>149.00525137612271</c:v>
                </c:pt>
                <c:pt idx="5">
                  <c:v>200.28732594892733</c:v>
                </c:pt>
                <c:pt idx="6">
                  <c:v>242.02360506059395</c:v>
                </c:pt>
                <c:pt idx="7">
                  <c:v>296.86744564511565</c:v>
                </c:pt>
                <c:pt idx="8">
                  <c:v>319.5354530452048</c:v>
                </c:pt>
                <c:pt idx="9">
                  <c:v>323.22915404768537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A6-4C91-B2D4-6F687A47F0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Datos!$B$26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Datos!$C$26:$L$26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1613.4119469716156</c:v>
                </c:pt>
                <c:pt idx="4">
                  <c:v>1682.2138146993102</c:v>
                </c:pt>
                <c:pt idx="5">
                  <c:v>1715.6922670880595</c:v>
                </c:pt>
                <c:pt idx="6">
                  <c:v>1758.436454226362</c:v>
                </c:pt>
                <c:pt idx="7">
                  <c:v>1764.6033905442382</c:v>
                </c:pt>
                <c:pt idx="8">
                  <c:v>1765.0239794382951</c:v>
                </c:pt>
                <c:pt idx="9">
                  <c:v>1693.0996623629972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A6-4C91-B2D4-6F687A47F0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</a:t>
            </a:r>
            <a:r>
              <a:rPr lang="es-MX" sz="1400" b="1" baseline="0"/>
              <a:t> d</a:t>
            </a:r>
            <a:r>
              <a:rPr lang="es-MX" sz="1400" b="1"/>
              <a:t>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Petróleo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Datos!$B$167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Datos!$C$167:$L$167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1729.8104847245149</c:v>
                </c:pt>
                <c:pt idx="4">
                  <c:v>1799.4581682205292</c:v>
                </c:pt>
                <c:pt idx="5">
                  <c:v>1830.7771771017326</c:v>
                </c:pt>
                <c:pt idx="6">
                  <c:v>1867.3541566198212</c:v>
                </c:pt>
                <c:pt idx="7">
                  <c:v>1876.5372737314947</c:v>
                </c:pt>
                <c:pt idx="8">
                  <c:v>1866.5953952987643</c:v>
                </c:pt>
                <c:pt idx="9">
                  <c:v>1783.4384594163903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67-49C8-91DD-4A12CB811DAE}"/>
            </c:ext>
          </c:extLst>
        </c:ser>
        <c:ser>
          <c:idx val="1"/>
          <c:order val="1"/>
          <c:tx>
            <c:strRef>
              <c:f>Datos!$B$168</c:f>
              <c:strCache>
                <c:ptCount val="1"/>
                <c:pt idx="0">
                  <c:v>4° trimestre 2021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67-49C8-91DD-4A12CB811DA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67-49C8-91DD-4A12CB811D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367-49C8-91DD-4A12CB811D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67-49C8-91DD-4A12CB811D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67-49C8-91DD-4A12CB811D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67-49C8-91DD-4A12CB811DAE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4D-49D6-B473-F810646637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Datos!$C$168:$L$168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1729.8104847245149</c:v>
                </c:pt>
                <c:pt idx="4">
                  <c:v>1799.4581682205292</c:v>
                </c:pt>
                <c:pt idx="5">
                  <c:v>1830.7771771017326</c:v>
                </c:pt>
                <c:pt idx="6">
                  <c:v>1867.3541566198212</c:v>
                </c:pt>
                <c:pt idx="7">
                  <c:v>1876.5372737314947</c:v>
                </c:pt>
                <c:pt idx="8">
                  <c:v>1866.5953952987643</c:v>
                </c:pt>
                <c:pt idx="9">
                  <c:v>1783.4384594163903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8367-49C8-91DD-4A12CB811DAE}"/>
            </c:ext>
          </c:extLst>
        </c:ser>
        <c:ser>
          <c:idx val="2"/>
          <c:order val="2"/>
          <c:tx>
            <c:strRef>
              <c:f>Datos!$B$169</c:f>
              <c:strCache>
                <c:ptCount val="1"/>
                <c:pt idx="0">
                  <c:v>3° trimestre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67-49C8-91DD-4A12CB811D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367-49C8-91DD-4A12CB811DA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367-49C8-91DD-4A12CB811D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367-49C8-91DD-4A12CB811DAE}"/>
                </c:ext>
              </c:extLst>
            </c:dLbl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367-49C8-91DD-4A12CB811D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367-49C8-91DD-4A12CB811DAE}"/>
                </c:ext>
              </c:extLst>
            </c:dLbl>
            <c:dLbl>
              <c:idx val="7"/>
              <c:layout>
                <c:manualLayout>
                  <c:x val="-3.6708682039222021E-2"/>
                  <c:y val="1.4772767040483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367-49C8-91DD-4A12CB811D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367-49C8-91DD-4A12CB811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Datos!$C$169:$L$169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1745.5253774360431</c:v>
                </c:pt>
                <c:pt idx="4">
                  <c:v>1924.7686143941169</c:v>
                </c:pt>
                <c:pt idx="5">
                  <c:v>1956.2005165810754</c:v>
                </c:pt>
                <c:pt idx="6">
                  <c:v>1973.0223452165096</c:v>
                </c:pt>
                <c:pt idx="7">
                  <c:v>1931.6532398753525</c:v>
                </c:pt>
                <c:pt idx="8">
                  <c:v>1950.4327279425422</c:v>
                </c:pt>
                <c:pt idx="9">
                  <c:v>1866.1644871569595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4-8367-49C8-91DD-4A12CB811DAE}"/>
            </c:ext>
          </c:extLst>
        </c:ser>
        <c:ser>
          <c:idx val="3"/>
          <c:order val="3"/>
          <c:tx>
            <c:strRef>
              <c:f>Datos!$B$170</c:f>
              <c:strCache>
                <c:ptCount val="1"/>
                <c:pt idx="0">
                  <c:v>4° trimestre 2020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367-49C8-91DD-4A12CB811DA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367-49C8-91DD-4A12CB811DA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367-49C8-91DD-4A12CB811DAE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367-49C8-91DD-4A12CB811DA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367-49C8-91DD-4A12CB811DAE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367-49C8-91DD-4A12CB811DA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367-49C8-91DD-4A12CB811DAE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367-49C8-91DD-4A12CB811DA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8367-49C8-91DD-4A12CB811D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Datos!$C$170:$L$170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1867.8804506722186</c:v>
                </c:pt>
                <c:pt idx="4">
                  <c:v>1984.6851620373443</c:v>
                </c:pt>
                <c:pt idx="5">
                  <c:v>2013.7181290446758</c:v>
                </c:pt>
                <c:pt idx="6">
                  <c:v>1986.379828831507</c:v>
                </c:pt>
                <c:pt idx="7">
                  <c:v>1964.2926235543314</c:v>
                </c:pt>
                <c:pt idx="8">
                  <c:v>1907.684405053167</c:v>
                </c:pt>
                <c:pt idx="9">
                  <c:v>1768.3150167336885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E-8367-49C8-91DD-4A12CB811D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Datos!$B$107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Datos!$C$107:$L$107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3853.9813298793288</c:v>
                </c:pt>
                <c:pt idx="4">
                  <c:v>4008.4213621031045</c:v>
                </c:pt>
                <c:pt idx="5">
                  <c:v>3929.3443905777754</c:v>
                </c:pt>
                <c:pt idx="6">
                  <c:v>3781.7210505035782</c:v>
                </c:pt>
                <c:pt idx="7">
                  <c:v>3818.1950872557786</c:v>
                </c:pt>
                <c:pt idx="8">
                  <c:v>3841.4532075332463</c:v>
                </c:pt>
                <c:pt idx="9">
                  <c:v>3597.7060197807905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EA-4A9C-A79F-7B173B3A29BF}"/>
            </c:ext>
          </c:extLst>
        </c:ser>
        <c:ser>
          <c:idx val="1"/>
          <c:order val="1"/>
          <c:tx>
            <c:strRef>
              <c:f>Datos!$B$108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4EA-4A9C-A79F-7B173B3A29B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4EA-4A9C-A79F-7B173B3A29B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8A7-4979-8890-BFE9B9DEF9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Datos!$C$108:$L$108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4008.3762184669604</c:v>
                </c:pt>
                <c:pt idx="4">
                  <c:v>4179.0495347828073</c:v>
                </c:pt>
                <c:pt idx="5">
                  <c:v>4117.393572004702</c:v>
                </c:pt>
                <c:pt idx="6">
                  <c:v>4043.8363249595122</c:v>
                </c:pt>
                <c:pt idx="7">
                  <c:v>4134.1085413264627</c:v>
                </c:pt>
                <c:pt idx="8">
                  <c:v>4256.7742515930313</c:v>
                </c:pt>
                <c:pt idx="9">
                  <c:v>4076.4240831232023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4EA-4A9C-A79F-7B173B3A29BF}"/>
            </c:ext>
          </c:extLst>
        </c:ser>
        <c:ser>
          <c:idx val="2"/>
          <c:order val="2"/>
          <c:tx>
            <c:strRef>
              <c:f>Datos!$B$109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Datos!$C$109:$L$109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3853.9813298793288</c:v>
                </c:pt>
                <c:pt idx="4">
                  <c:v>4008.4213621031045</c:v>
                </c:pt>
                <c:pt idx="5">
                  <c:v>3929.3443905777754</c:v>
                </c:pt>
                <c:pt idx="6">
                  <c:v>3781.7210505035782</c:v>
                </c:pt>
                <c:pt idx="7">
                  <c:v>3818.1950872557786</c:v>
                </c:pt>
                <c:pt idx="8">
                  <c:v>3841.4532075332463</c:v>
                </c:pt>
                <c:pt idx="9">
                  <c:v>3597.7060197807905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34EA-4A9C-A79F-7B173B3A29BF}"/>
            </c:ext>
          </c:extLst>
        </c:ser>
        <c:ser>
          <c:idx val="3"/>
          <c:order val="3"/>
          <c:tx>
            <c:strRef>
              <c:f>Datos!$B$110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A-4A9C-A79F-7B173B3A29B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EA-4A9C-A79F-7B173B3A29B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A7-4979-8890-BFE9B9DEF9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Datos!$C$110:$L$110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3695.8968011516008</c:v>
                </c:pt>
                <c:pt idx="4">
                  <c:v>3752.5330227003174</c:v>
                </c:pt>
                <c:pt idx="5">
                  <c:v>3605.1137297639102</c:v>
                </c:pt>
                <c:pt idx="6">
                  <c:v>3414.0178607993453</c:v>
                </c:pt>
                <c:pt idx="7">
                  <c:v>3401.9550892717339</c:v>
                </c:pt>
                <c:pt idx="8">
                  <c:v>3365.4371499301669</c:v>
                </c:pt>
                <c:pt idx="9">
                  <c:v>3114.7460176688069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34EA-4A9C-A79F-7B173B3A29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pies cúbicos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Datos!$B$36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Datos!$C$36:$L$36</c:f>
              <c:numCache>
                <c:formatCode>#,##0</c:formatCode>
                <c:ptCount val="10"/>
                <c:pt idx="0">
                  <c:v>3599.3609999999999</c:v>
                </c:pt>
                <c:pt idx="1">
                  <c:v>3602.3179999999998</c:v>
                </c:pt>
                <c:pt idx="2">
                  <c:v>3611.1806639482493</c:v>
                </c:pt>
                <c:pt idx="3">
                  <c:v>3558.3494152613102</c:v>
                </c:pt>
                <c:pt idx="4">
                  <c:v>3547.03708683886</c:v>
                </c:pt>
                <c:pt idx="5">
                  <c:v>3277.0431529609991</c:v>
                </c:pt>
                <c:pt idx="6">
                  <c:v>2984.2438087395899</c:v>
                </c:pt>
                <c:pt idx="7">
                  <c:v>2919.0986975711517</c:v>
                </c:pt>
                <c:pt idx="8">
                  <c:v>2953.1955959931934</c:v>
                </c:pt>
                <c:pt idx="9">
                  <c:v>2711.2797600562153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E-439F-8FAD-77E35BDCA102}"/>
            </c:ext>
          </c:extLst>
        </c:ser>
        <c:ser>
          <c:idx val="1"/>
          <c:order val="1"/>
          <c:tx>
            <c:strRef>
              <c:f>Datos!$B$37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Datos!$C$37:$L$37</c:f>
              <c:numCache>
                <c:formatCode>#,##0</c:formatCode>
                <c:ptCount val="10"/>
                <c:pt idx="0">
                  <c:v>0</c:v>
                </c:pt>
                <c:pt idx="1">
                  <c:v>1.27</c:v>
                </c:pt>
                <c:pt idx="2">
                  <c:v>17.998336051750705</c:v>
                </c:pt>
                <c:pt idx="3">
                  <c:v>74.813584389764458</c:v>
                </c:pt>
                <c:pt idx="4">
                  <c:v>211.06567478390389</c:v>
                </c:pt>
                <c:pt idx="5">
                  <c:v>361.25531913393689</c:v>
                </c:pt>
                <c:pt idx="6">
                  <c:v>502.32363493171601</c:v>
                </c:pt>
                <c:pt idx="7">
                  <c:v>553.33463604373094</c:v>
                </c:pt>
                <c:pt idx="8">
                  <c:v>577.42947408620137</c:v>
                </c:pt>
                <c:pt idx="9">
                  <c:v>590.59540559515187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E-439F-8FAD-77E35BDCA102}"/>
            </c:ext>
          </c:extLst>
        </c:ser>
        <c:ser>
          <c:idx val="2"/>
          <c:order val="2"/>
          <c:tx>
            <c:strRef>
              <c:f>Datos!$B$38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Datos!$C$38:$L$38</c:f>
              <c:numCache>
                <c:formatCode>#,##0</c:formatCode>
                <c:ptCount val="10"/>
                <c:pt idx="0">
                  <c:v>82.159000000000106</c:v>
                </c:pt>
                <c:pt idx="1">
                  <c:v>99.691000000000258</c:v>
                </c:pt>
                <c:pt idx="2">
                  <c:v>87.559000000000196</c:v>
                </c:pt>
                <c:pt idx="3">
                  <c:v>102.01416237245461</c:v>
                </c:pt>
                <c:pt idx="4">
                  <c:v>86.540038593988498</c:v>
                </c:pt>
                <c:pt idx="5">
                  <c:v>87.173003666297092</c:v>
                </c:pt>
                <c:pt idx="6">
                  <c:v>105.84267476325832</c:v>
                </c:pt>
                <c:pt idx="7">
                  <c:v>128.83249418347214</c:v>
                </c:pt>
                <c:pt idx="8">
                  <c:v>156.95022921017022</c:v>
                </c:pt>
                <c:pt idx="9">
                  <c:v>184.20276536182729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E-439F-8FAD-77E35BDCA102}"/>
            </c:ext>
          </c:extLst>
        </c:ser>
        <c:ser>
          <c:idx val="3"/>
          <c:order val="3"/>
          <c:tx>
            <c:strRef>
              <c:f>Datos!$B$39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Datos!$C$39:$L$39</c:f>
              <c:numCache>
                <c:formatCode>#,##0</c:formatCode>
                <c:ptCount val="10"/>
                <c:pt idx="0">
                  <c:v>124.28299999999987</c:v>
                </c:pt>
                <c:pt idx="1">
                  <c:v>140.01499999999973</c:v>
                </c:pt>
                <c:pt idx="2">
                  <c:v>132.46099999999979</c:v>
                </c:pt>
                <c:pt idx="3">
                  <c:v>273.19905644343146</c:v>
                </c:pt>
                <c:pt idx="4">
                  <c:v>334.40673456605475</c:v>
                </c:pt>
                <c:pt idx="5">
                  <c:v>391.9220962434689</c:v>
                </c:pt>
                <c:pt idx="6">
                  <c:v>451.42620652494753</c:v>
                </c:pt>
                <c:pt idx="7">
                  <c:v>532.84271352810845</c:v>
                </c:pt>
                <c:pt idx="8">
                  <c:v>569.19895230346606</c:v>
                </c:pt>
                <c:pt idx="9">
                  <c:v>590.34615211000744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EE-439F-8FAD-77E35BDCA1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Datos!$C$40:$L$40</c:f>
              <c:numCache>
                <c:formatCode>#,##0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4008.3762184669604</c:v>
                </c:pt>
                <c:pt idx="4">
                  <c:v>4179.0495347828073</c:v>
                </c:pt>
                <c:pt idx="5">
                  <c:v>4117.393572004702</c:v>
                </c:pt>
                <c:pt idx="6">
                  <c:v>4043.8363249595122</c:v>
                </c:pt>
                <c:pt idx="7">
                  <c:v>4134.1085413264627</c:v>
                </c:pt>
                <c:pt idx="8">
                  <c:v>4256.7742515930313</c:v>
                </c:pt>
                <c:pt idx="9">
                  <c:v>4076.4240831232023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EE-439F-8FAD-77E35BDCA1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Datos!$C$44:$L$44</c:f>
              <c:numCache>
                <c:formatCode>#,##0</c:formatCode>
                <c:ptCount val="10"/>
                <c:pt idx="0">
                  <c:v>3599.3609999999999</c:v>
                </c:pt>
                <c:pt idx="1">
                  <c:v>3602.3179999999998</c:v>
                </c:pt>
                <c:pt idx="2">
                  <c:v>3611.1806639482493</c:v>
                </c:pt>
                <c:pt idx="3">
                  <c:v>3428.291150914456</c:v>
                </c:pt>
                <c:pt idx="4">
                  <c:v>3439.356660780214</c:v>
                </c:pt>
                <c:pt idx="5">
                  <c:v>3214.1541372862835</c:v>
                </c:pt>
                <c:pt idx="6">
                  <c:v>2954.4073043879148</c:v>
                </c:pt>
                <c:pt idx="7">
                  <c:v>2899.0567904685586</c:v>
                </c:pt>
                <c:pt idx="8">
                  <c:v>2926.4168631640123</c:v>
                </c:pt>
                <c:pt idx="9">
                  <c:v>2690.328058436216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6B-475F-9F86-54D33972A330}"/>
            </c:ext>
          </c:extLst>
        </c:ser>
        <c:ser>
          <c:idx val="1"/>
          <c:order val="1"/>
          <c:tx>
            <c:strRef>
              <c:f>Datos!$B$45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Datos!$C$45:$L$45</c:f>
              <c:numCache>
                <c:formatCode>#,##0</c:formatCode>
                <c:ptCount val="10"/>
                <c:pt idx="0">
                  <c:v>0</c:v>
                </c:pt>
                <c:pt idx="1">
                  <c:v>1.27</c:v>
                </c:pt>
                <c:pt idx="2">
                  <c:v>17.998336051750705</c:v>
                </c:pt>
                <c:pt idx="3">
                  <c:v>56.367816780132813</c:v>
                </c:pt>
                <c:pt idx="4">
                  <c:v>147.14163597993962</c:v>
                </c:pt>
                <c:pt idx="5">
                  <c:v>229.37754275770808</c:v>
                </c:pt>
                <c:pt idx="6">
                  <c:v>287.68399345296984</c:v>
                </c:pt>
                <c:pt idx="7">
                  <c:v>300.46811467883754</c:v>
                </c:pt>
                <c:pt idx="8">
                  <c:v>285.51786522320748</c:v>
                </c:pt>
                <c:pt idx="9">
                  <c:v>274.77778580008072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6B-475F-9F86-54D33972A330}"/>
            </c:ext>
          </c:extLst>
        </c:ser>
        <c:ser>
          <c:idx val="2"/>
          <c:order val="2"/>
          <c:tx>
            <c:strRef>
              <c:f>Datos!$B$46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Datos!$C$46:$L$46</c:f>
              <c:numCache>
                <c:formatCode>#,##0</c:formatCode>
                <c:ptCount val="10"/>
                <c:pt idx="0">
                  <c:v>82.159000000000106</c:v>
                </c:pt>
                <c:pt idx="1">
                  <c:v>99.691000000000258</c:v>
                </c:pt>
                <c:pt idx="2">
                  <c:v>87.559000000000196</c:v>
                </c:pt>
                <c:pt idx="3">
                  <c:v>98.252016592506138</c:v>
                </c:pt>
                <c:pt idx="4">
                  <c:v>86.929356771095811</c:v>
                </c:pt>
                <c:pt idx="5">
                  <c:v>91.148204007782084</c:v>
                </c:pt>
                <c:pt idx="6">
                  <c:v>108.19136219604169</c:v>
                </c:pt>
                <c:pt idx="7">
                  <c:v>122.02331096303951</c:v>
                </c:pt>
                <c:pt idx="8">
                  <c:v>134.2490920631879</c:v>
                </c:pt>
                <c:pt idx="9">
                  <c:v>142.03997312605583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6B-475F-9F86-54D33972A330}"/>
            </c:ext>
          </c:extLst>
        </c:ser>
        <c:ser>
          <c:idx val="3"/>
          <c:order val="3"/>
          <c:tx>
            <c:strRef>
              <c:f>Datos!$B$47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Datos!$C$47:$L$47</c:f>
              <c:numCache>
                <c:formatCode>#,##0</c:formatCode>
                <c:ptCount val="10"/>
                <c:pt idx="0">
                  <c:v>124.28299999999987</c:v>
                </c:pt>
                <c:pt idx="1">
                  <c:v>140.01499999999973</c:v>
                </c:pt>
                <c:pt idx="2">
                  <c:v>132.46099999999979</c:v>
                </c:pt>
                <c:pt idx="3">
                  <c:v>271.07034559223382</c:v>
                </c:pt>
                <c:pt idx="4">
                  <c:v>334.99370857185511</c:v>
                </c:pt>
                <c:pt idx="5">
                  <c:v>394.6645065260019</c:v>
                </c:pt>
                <c:pt idx="6">
                  <c:v>431.43839046665209</c:v>
                </c:pt>
                <c:pt idx="7">
                  <c:v>496.64687114534303</c:v>
                </c:pt>
                <c:pt idx="8">
                  <c:v>495.26938708283819</c:v>
                </c:pt>
                <c:pt idx="9">
                  <c:v>490.56020241843754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6B-475F-9F86-54D33972A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Datos!$C$48:$L$48</c:f>
              <c:numCache>
                <c:formatCode>#,##0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3853.9813298793288</c:v>
                </c:pt>
                <c:pt idx="4">
                  <c:v>4008.4213621031045</c:v>
                </c:pt>
                <c:pt idx="5">
                  <c:v>3929.3443905777754</c:v>
                </c:pt>
                <c:pt idx="6">
                  <c:v>3781.7210505035782</c:v>
                </c:pt>
                <c:pt idx="7">
                  <c:v>3818.1950872557786</c:v>
                </c:pt>
                <c:pt idx="8">
                  <c:v>3841.4532075332463</c:v>
                </c:pt>
                <c:pt idx="9">
                  <c:v>3597.7060197807905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6B-475F-9F86-54D33972A3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Datos!$B$52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Datos!$C$52:$L$52</c:f>
              <c:numCache>
                <c:formatCode>#,##0</c:formatCode>
                <c:ptCount val="10"/>
                <c:pt idx="0">
                  <c:v>3599.3609999999999</c:v>
                </c:pt>
                <c:pt idx="1">
                  <c:v>3602.3179999999998</c:v>
                </c:pt>
                <c:pt idx="2">
                  <c:v>3611.1806639482493</c:v>
                </c:pt>
                <c:pt idx="3">
                  <c:v>3298.9421678903664</c:v>
                </c:pt>
                <c:pt idx="4">
                  <c:v>3223.2477307960762</c:v>
                </c:pt>
                <c:pt idx="5">
                  <c:v>2936.2705228428358</c:v>
                </c:pt>
                <c:pt idx="6">
                  <c:v>2634.2059889145098</c:v>
                </c:pt>
                <c:pt idx="7">
                  <c:v>2537.0422667719854</c:v>
                </c:pt>
                <c:pt idx="8">
                  <c:v>2496.6014250212979</c:v>
                </c:pt>
                <c:pt idx="9">
                  <c:v>2252.1916517847071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6-4406-A419-0EDD69AF1A2E}"/>
            </c:ext>
          </c:extLst>
        </c:ser>
        <c:ser>
          <c:idx val="1"/>
          <c:order val="1"/>
          <c:tx>
            <c:strRef>
              <c:f>Datos!$B$53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Datos!$C$53:$L$53</c:f>
              <c:numCache>
                <c:formatCode>#,##0</c:formatCode>
                <c:ptCount val="10"/>
                <c:pt idx="0">
                  <c:v>0</c:v>
                </c:pt>
                <c:pt idx="1">
                  <c:v>1.27</c:v>
                </c:pt>
                <c:pt idx="2">
                  <c:v>17.998336051750705</c:v>
                </c:pt>
                <c:pt idx="3">
                  <c:v>50.714465328053059</c:v>
                </c:pt>
                <c:pt idx="4">
                  <c:v>137.61272729385797</c:v>
                </c:pt>
                <c:pt idx="5">
                  <c:v>218.1468994188956</c:v>
                </c:pt>
                <c:pt idx="6">
                  <c:v>275.63852799198219</c:v>
                </c:pt>
                <c:pt idx="7">
                  <c:v>287.85011376225168</c:v>
                </c:pt>
                <c:pt idx="8">
                  <c:v>280.23854925384205</c:v>
                </c:pt>
                <c:pt idx="9">
                  <c:v>269.78586994298217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6-4406-A419-0EDD69AF1A2E}"/>
            </c:ext>
          </c:extLst>
        </c:ser>
        <c:ser>
          <c:idx val="2"/>
          <c:order val="2"/>
          <c:tx>
            <c:strRef>
              <c:f>Datos!$B$54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Datos!$C$54:$L$54</c:f>
              <c:numCache>
                <c:formatCode>#,##0</c:formatCode>
                <c:ptCount val="10"/>
                <c:pt idx="0">
                  <c:v>82.159000000000106</c:v>
                </c:pt>
                <c:pt idx="1">
                  <c:v>99.691000000000258</c:v>
                </c:pt>
                <c:pt idx="2">
                  <c:v>87.559000000000196</c:v>
                </c:pt>
                <c:pt idx="3">
                  <c:v>92.574272037950749</c:v>
                </c:pt>
                <c:pt idx="4">
                  <c:v>80.339381312622919</c:v>
                </c:pt>
                <c:pt idx="5">
                  <c:v>82.589968406010058</c:v>
                </c:pt>
                <c:pt idx="6">
                  <c:v>98.743690539651936</c:v>
                </c:pt>
                <c:pt idx="7">
                  <c:v>110.8775998823448</c:v>
                </c:pt>
                <c:pt idx="8">
                  <c:v>122.34980687158125</c:v>
                </c:pt>
                <c:pt idx="9">
                  <c:v>130.09091475645769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E6-4406-A419-0EDD69AF1A2E}"/>
            </c:ext>
          </c:extLst>
        </c:ser>
        <c:ser>
          <c:idx val="3"/>
          <c:order val="3"/>
          <c:tx>
            <c:strRef>
              <c:f>Datos!$B$55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Datos!$C$55:$L$55</c:f>
              <c:numCache>
                <c:formatCode>#,##0</c:formatCode>
                <c:ptCount val="10"/>
                <c:pt idx="0">
                  <c:v>124.28299999999987</c:v>
                </c:pt>
                <c:pt idx="1">
                  <c:v>140.01499999999973</c:v>
                </c:pt>
                <c:pt idx="2">
                  <c:v>132.46099999999979</c:v>
                </c:pt>
                <c:pt idx="3">
                  <c:v>253.6658958952309</c:v>
                </c:pt>
                <c:pt idx="4">
                  <c:v>311.33318329776012</c:v>
                </c:pt>
                <c:pt idx="5">
                  <c:v>368.10633909616917</c:v>
                </c:pt>
                <c:pt idx="6">
                  <c:v>405.42965335320093</c:v>
                </c:pt>
                <c:pt idx="7">
                  <c:v>466.18510885515195</c:v>
                </c:pt>
                <c:pt idx="8">
                  <c:v>466.24736878344584</c:v>
                </c:pt>
                <c:pt idx="9">
                  <c:v>462.67758118466014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E6-4406-A419-0EDD69AF1A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Datos!$B$56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Datos!$C$56:$L$56</c:f>
              <c:numCache>
                <c:formatCode>#,##0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3695.8968011516008</c:v>
                </c:pt>
                <c:pt idx="4">
                  <c:v>3752.5330227003174</c:v>
                </c:pt>
                <c:pt idx="5">
                  <c:v>3605.1137297639102</c:v>
                </c:pt>
                <c:pt idx="6">
                  <c:v>3414.0178607993453</c:v>
                </c:pt>
                <c:pt idx="7">
                  <c:v>3401.9550892717339</c:v>
                </c:pt>
                <c:pt idx="8">
                  <c:v>3365.4371499301669</c:v>
                </c:pt>
                <c:pt idx="9">
                  <c:v>3114.7460176688069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E6-4406-A419-0EDD69AF1A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Gas Natural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Datos!$B$174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Datos!$C$174:$L$174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3853.9813298793288</c:v>
                </c:pt>
                <c:pt idx="4">
                  <c:v>4008.4213621031045</c:v>
                </c:pt>
                <c:pt idx="5">
                  <c:v>3929.3443905777754</c:v>
                </c:pt>
                <c:pt idx="6">
                  <c:v>3781.7210505035782</c:v>
                </c:pt>
                <c:pt idx="7">
                  <c:v>3818.1950872557786</c:v>
                </c:pt>
                <c:pt idx="8">
                  <c:v>3841.4532075332463</c:v>
                </c:pt>
                <c:pt idx="9">
                  <c:v>3597.7060197807905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4-4489-A3A8-360816C74A5D}"/>
            </c:ext>
          </c:extLst>
        </c:ser>
        <c:ser>
          <c:idx val="1"/>
          <c:order val="1"/>
          <c:tx>
            <c:strRef>
              <c:f>Datos!$B$175</c:f>
              <c:strCache>
                <c:ptCount val="1"/>
                <c:pt idx="0">
                  <c:v>4° trimestre 2021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E4-4489-A3A8-360816C74A5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0E4-4489-A3A8-360816C74A5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E4-4489-A3A8-360816C74A5D}"/>
                </c:ext>
              </c:extLst>
            </c:dLbl>
            <c:dLbl>
              <c:idx val="3"/>
              <c:layout>
                <c:manualLayout>
                  <c:x val="1.6130851807122992E-2"/>
                  <c:y val="2.02020202020202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15-48D9-98A6-231A40D5F72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E4-4489-A3A8-360816C74A5D}"/>
                </c:ext>
              </c:extLst>
            </c:dLbl>
            <c:dLbl>
              <c:idx val="5"/>
              <c:layout>
                <c:manualLayout>
                  <c:x val="8.7986464402489348E-3"/>
                  <c:y val="-2.4242424242424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15-48D9-98A6-231A40D5F72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E4-4489-A3A8-360816C74A5D}"/>
                </c:ext>
              </c:extLst>
            </c:dLbl>
            <c:dLbl>
              <c:idx val="7"/>
              <c:layout>
                <c:manualLayout>
                  <c:x val="-2.9328821467496449E-3"/>
                  <c:y val="1.2121212121212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15-48D9-98A6-231A40D5F72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E4-4489-A3A8-360816C74A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Datos!$C$175:$L$175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3853.9813298793288</c:v>
                </c:pt>
                <c:pt idx="4">
                  <c:v>4008.4213621031045</c:v>
                </c:pt>
                <c:pt idx="5">
                  <c:v>3929.3443905777754</c:v>
                </c:pt>
                <c:pt idx="6">
                  <c:v>3781.7210505035782</c:v>
                </c:pt>
                <c:pt idx="7">
                  <c:v>3818.1950872557786</c:v>
                </c:pt>
                <c:pt idx="8">
                  <c:v>3841.4532075332463</c:v>
                </c:pt>
                <c:pt idx="9">
                  <c:v>3597.7060197807905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60E4-4489-A3A8-360816C74A5D}"/>
            </c:ext>
          </c:extLst>
        </c:ser>
        <c:ser>
          <c:idx val="2"/>
          <c:order val="2"/>
          <c:tx>
            <c:strRef>
              <c:f>Datos!$B$176</c:f>
              <c:strCache>
                <c:ptCount val="1"/>
                <c:pt idx="0">
                  <c:v>3° trimestre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E4-4489-A3A8-360816C74A5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E4-4489-A3A8-360816C74A5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0E4-4489-A3A8-360816C74A5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E4-4489-A3A8-360816C74A5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0E4-4489-A3A8-360816C74A5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E4-4489-A3A8-360816C74A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Datos!$C$176:$L$176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3897.3586912194237</c:v>
                </c:pt>
                <c:pt idx="4">
                  <c:v>4171.0532093079319</c:v>
                </c:pt>
                <c:pt idx="5">
                  <c:v>4020.4358895044907</c:v>
                </c:pt>
                <c:pt idx="6">
                  <c:v>3871.759705467417</c:v>
                </c:pt>
                <c:pt idx="7">
                  <c:v>3808.5368742953601</c:v>
                </c:pt>
                <c:pt idx="8">
                  <c:v>3890.9226921579211</c:v>
                </c:pt>
                <c:pt idx="9">
                  <c:v>3686.7398991723076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60E4-4489-A3A8-360816C74A5D}"/>
            </c:ext>
          </c:extLst>
        </c:ser>
        <c:ser>
          <c:idx val="3"/>
          <c:order val="3"/>
          <c:tx>
            <c:strRef>
              <c:f>Datos!$B$177</c:f>
              <c:strCache>
                <c:ptCount val="1"/>
                <c:pt idx="0">
                  <c:v>4° trimestre 2020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E4-4489-A3A8-360816C74A5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0E4-4489-A3A8-360816C74A5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0E4-4489-A3A8-360816C74A5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0E4-4489-A3A8-360816C74A5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0E4-4489-A3A8-360816C74A5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0E4-4489-A3A8-360816C74A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Datos!$C$177:$L$177</c:f>
              <c:numCache>
                <c:formatCode>_-* #,##0_-;\-* #,##0_-;_-* "-"??_-;_-@_-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3864.8006672697143</c:v>
                </c:pt>
                <c:pt idx="4">
                  <c:v>3984.2040761851117</c:v>
                </c:pt>
                <c:pt idx="5">
                  <c:v>3873.9024739867909</c:v>
                </c:pt>
                <c:pt idx="6">
                  <c:v>3740.67052893147</c:v>
                </c:pt>
                <c:pt idx="7">
                  <c:v>3704.6844252891638</c:v>
                </c:pt>
                <c:pt idx="8">
                  <c:v>3658.4302284003461</c:v>
                </c:pt>
                <c:pt idx="9">
                  <c:v>3407.4157487246398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8-60E4-4489-A3A8-360816C74A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79002624671912E-3"/>
              <c:y val="0.3370600493120178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Escenarios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Datos!$B$115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Datos!$C$115:$L$115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143.03470628393129</c:v>
                </c:pt>
                <c:pt idx="4">
                  <c:v>131.13294254001792</c:v>
                </c:pt>
                <c:pt idx="5">
                  <c:v>92.005080432121844</c:v>
                </c:pt>
                <c:pt idx="6">
                  <c:v>62.171181314242979</c:v>
                </c:pt>
                <c:pt idx="7">
                  <c:v>53.634075255201651</c:v>
                </c:pt>
                <c:pt idx="8">
                  <c:v>51.61007388043037</c:v>
                </c:pt>
                <c:pt idx="9">
                  <c:v>46.58363077427407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0-44DA-A565-CE347A3D3B1A}"/>
            </c:ext>
          </c:extLst>
        </c:ser>
        <c:ser>
          <c:idx val="1"/>
          <c:order val="1"/>
          <c:tx>
            <c:strRef>
              <c:f>Datos!$B$116</c:f>
              <c:strCache>
                <c:ptCount val="1"/>
                <c:pt idx="0">
                  <c:v>Alto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4380-44DA-A565-CE347A3D3B1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380-44DA-A565-CE347A3D3B1A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D97-4C0A-A58F-EC8B78E64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Datos!$C$116:$L$116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155.81935139198973</c:v>
                </c:pt>
                <c:pt idx="4">
                  <c:v>143.21467371086143</c:v>
                </c:pt>
                <c:pt idx="5">
                  <c:v>100.00464506629844</c:v>
                </c:pt>
                <c:pt idx="6">
                  <c:v>68.01654375833165</c:v>
                </c:pt>
                <c:pt idx="7">
                  <c:v>59.201343401706602</c:v>
                </c:pt>
                <c:pt idx="8">
                  <c:v>59.05143654519091</c:v>
                </c:pt>
                <c:pt idx="9">
                  <c:v>55.172754089919536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4380-44DA-A565-CE347A3D3B1A}"/>
            </c:ext>
          </c:extLst>
        </c:ser>
        <c:ser>
          <c:idx val="2"/>
          <c:order val="2"/>
          <c:tx>
            <c:strRef>
              <c:f>Datos!$B$117</c:f>
              <c:strCache>
                <c:ptCount val="1"/>
                <c:pt idx="0">
                  <c:v>Medio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Datos!$C$117:$L$117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143.03470628393129</c:v>
                </c:pt>
                <c:pt idx="4">
                  <c:v>131.13294254001792</c:v>
                </c:pt>
                <c:pt idx="5">
                  <c:v>92.005080432121844</c:v>
                </c:pt>
                <c:pt idx="6">
                  <c:v>62.171181314242979</c:v>
                </c:pt>
                <c:pt idx="7">
                  <c:v>53.634075255201651</c:v>
                </c:pt>
                <c:pt idx="8">
                  <c:v>51.61007388043037</c:v>
                </c:pt>
                <c:pt idx="9">
                  <c:v>46.58363077427407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4380-44DA-A565-CE347A3D3B1A}"/>
            </c:ext>
          </c:extLst>
        </c:ser>
        <c:ser>
          <c:idx val="3"/>
          <c:order val="3"/>
          <c:tx>
            <c:strRef>
              <c:f>Datos!$B$118</c:f>
              <c:strCache>
                <c:ptCount val="1"/>
                <c:pt idx="0">
                  <c:v>Bajo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80-44DA-A565-CE347A3D3B1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80-44DA-A565-CE347A3D3B1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7-4C0A-A58F-EC8B78E64C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Datos!$C$118:$L$118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130.28256304612307</c:v>
                </c:pt>
                <c:pt idx="4">
                  <c:v>119.93827646494948</c:v>
                </c:pt>
                <c:pt idx="5">
                  <c:v>86.245544971466103</c:v>
                </c:pt>
                <c:pt idx="6">
                  <c:v>60.57094715205119</c:v>
                </c:pt>
                <c:pt idx="7">
                  <c:v>53.171197908900297</c:v>
                </c:pt>
                <c:pt idx="8">
                  <c:v>51.203085463992018</c:v>
                </c:pt>
                <c:pt idx="9">
                  <c:v>46.383856661159314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4380-44DA-A565-CE347A3D3B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Petróleo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Datos!$B$22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Datos!$C$22:$L$22</c:f>
              <c:numCache>
                <c:formatCode>_-* #,##0_-;\-* #,##0_-;_-* "-"??_-;_-@_-</c:formatCode>
                <c:ptCount val="10"/>
                <c:pt idx="0">
                  <c:v>1594.4690000000001</c:v>
                </c:pt>
                <c:pt idx="1">
                  <c:v>1545.0650000000001</c:v>
                </c:pt>
                <c:pt idx="2">
                  <c:v>1516.4154735729778</c:v>
                </c:pt>
                <c:pt idx="3">
                  <c:v>1404.9229924029569</c:v>
                </c:pt>
                <c:pt idx="4">
                  <c:v>1404.4519053705944</c:v>
                </c:pt>
                <c:pt idx="5">
                  <c:v>1341.7459175016872</c:v>
                </c:pt>
                <c:pt idx="6">
                  <c:v>1300.1972869261963</c:v>
                </c:pt>
                <c:pt idx="7">
                  <c:v>1231.4081639349147</c:v>
                </c:pt>
                <c:pt idx="8">
                  <c:v>1190.8492573768924</c:v>
                </c:pt>
                <c:pt idx="9">
                  <c:v>1109.7958782296196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E0-470D-834D-8108339A1F61}"/>
            </c:ext>
          </c:extLst>
        </c:ser>
        <c:ser>
          <c:idx val="1"/>
          <c:order val="1"/>
          <c:tx>
            <c:strRef>
              <c:f>Datos!$B$23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Datos!$C$23:$L$23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0.36</c:v>
                </c:pt>
                <c:pt idx="2">
                  <c:v>11.440526427022078</c:v>
                </c:pt>
                <c:pt idx="3">
                  <c:v>13.83152784611651</c:v>
                </c:pt>
                <c:pt idx="4">
                  <c:v>41.227143947600453</c:v>
                </c:pt>
                <c:pt idx="5">
                  <c:v>67.564708977516645</c:v>
                </c:pt>
                <c:pt idx="6">
                  <c:v>87.612955577441014</c:v>
                </c:pt>
                <c:pt idx="7">
                  <c:v>92.138248344864124</c:v>
                </c:pt>
                <c:pt idx="8">
                  <c:v>89.84683855283312</c:v>
                </c:pt>
                <c:pt idx="9">
                  <c:v>86.607384063445878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E0-470D-834D-8108339A1F61}"/>
            </c:ext>
          </c:extLst>
        </c:ser>
        <c:ser>
          <c:idx val="2"/>
          <c:order val="2"/>
          <c:tx>
            <c:strRef>
              <c:f>Datos!$B$24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Datos!$C$24:$L$24</c:f>
              <c:numCache>
                <c:formatCode>_-* #,##0_-;\-* #,##0_-;_-* "-"??_-;_-@_-</c:formatCode>
                <c:ptCount val="10"/>
                <c:pt idx="0">
                  <c:v>61.780999999999949</c:v>
                </c:pt>
                <c:pt idx="1">
                  <c:v>82.004000000000133</c:v>
                </c:pt>
                <c:pt idx="2">
                  <c:v>92.627999999999929</c:v>
                </c:pt>
                <c:pt idx="3">
                  <c:v>92.237396419520081</c:v>
                </c:pt>
                <c:pt idx="4">
                  <c:v>87.529514004992507</c:v>
                </c:pt>
                <c:pt idx="5">
                  <c:v>106.09431465992822</c:v>
                </c:pt>
                <c:pt idx="6">
                  <c:v>128.60260666213082</c:v>
                </c:pt>
                <c:pt idx="7">
                  <c:v>144.18953261934377</c:v>
                </c:pt>
                <c:pt idx="8">
                  <c:v>164.79243046336478</c:v>
                </c:pt>
                <c:pt idx="9">
                  <c:v>173.46724602224651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9E0-470D-834D-8108339A1F61}"/>
            </c:ext>
          </c:extLst>
        </c:ser>
        <c:ser>
          <c:idx val="3"/>
          <c:order val="3"/>
          <c:tx>
            <c:strRef>
              <c:f>Datos!$B$25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Datos!$C$25:$L$25</c:f>
              <c:numCache>
                <c:formatCode>_-* #,##0_-;\-* #,##0_-;_-* "-"??_-;_-@_-</c:formatCode>
                <c:ptCount val="10"/>
                <c:pt idx="0">
                  <c:v>22.58200000000005</c:v>
                </c:pt>
                <c:pt idx="1">
                  <c:v>35.613999999999862</c:v>
                </c:pt>
                <c:pt idx="2">
                  <c:v>44.224000000000075</c:v>
                </c:pt>
                <c:pt idx="3">
                  <c:v>102.42003030302197</c:v>
                </c:pt>
                <c:pt idx="4">
                  <c:v>149.00525137612271</c:v>
                </c:pt>
                <c:pt idx="5">
                  <c:v>200.28732594892733</c:v>
                </c:pt>
                <c:pt idx="6">
                  <c:v>242.02360506059395</c:v>
                </c:pt>
                <c:pt idx="7">
                  <c:v>296.86744564511565</c:v>
                </c:pt>
                <c:pt idx="8">
                  <c:v>319.5354530452048</c:v>
                </c:pt>
                <c:pt idx="9">
                  <c:v>323.22915404768537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9E0-470D-834D-8108339A1F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Datos!$B$26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Datos!$C$26:$L$26</c:f>
              <c:numCache>
                <c:formatCode>_-* #,##0_-;\-* #,##0_-;_-* "-"??_-;_-@_-</c:formatCode>
                <c:ptCount val="10"/>
                <c:pt idx="0">
                  <c:v>1678.8320000000001</c:v>
                </c:pt>
                <c:pt idx="1">
                  <c:v>1663.0429999999999</c:v>
                </c:pt>
                <c:pt idx="2">
                  <c:v>1664.7080000000001</c:v>
                </c:pt>
                <c:pt idx="3">
                  <c:v>1613.4119469716156</c:v>
                </c:pt>
                <c:pt idx="4">
                  <c:v>1682.2138146993102</c:v>
                </c:pt>
                <c:pt idx="5">
                  <c:v>1715.6922670880595</c:v>
                </c:pt>
                <c:pt idx="6">
                  <c:v>1758.436454226362</c:v>
                </c:pt>
                <c:pt idx="7">
                  <c:v>1764.6033905442382</c:v>
                </c:pt>
                <c:pt idx="8">
                  <c:v>1765.0239794382951</c:v>
                </c:pt>
                <c:pt idx="9">
                  <c:v>1693.0996623629972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9E0-470D-834D-8108339A1F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Datos!$C$66:$L$66</c:f>
              <c:numCache>
                <c:formatCode>_-* #,##0_-;\-* #,##0_-;_-* "-"??_-;_-@_-</c:formatCode>
                <c:ptCount val="10"/>
                <c:pt idx="0">
                  <c:v>25.481000000000002</c:v>
                </c:pt>
                <c:pt idx="1">
                  <c:v>58.027000000000001</c:v>
                </c:pt>
                <c:pt idx="2">
                  <c:v>114.97499999999999</c:v>
                </c:pt>
                <c:pt idx="3">
                  <c:v>153.90460065426231</c:v>
                </c:pt>
                <c:pt idx="4">
                  <c:v>139.23772585720241</c:v>
                </c:pt>
                <c:pt idx="5">
                  <c:v>93.767541849715329</c:v>
                </c:pt>
                <c:pt idx="6">
                  <c:v>59.138235174033447</c:v>
                </c:pt>
                <c:pt idx="7">
                  <c:v>46.84398548388895</c:v>
                </c:pt>
                <c:pt idx="8">
                  <c:v>43.043904812898973</c:v>
                </c:pt>
                <c:pt idx="9">
                  <c:v>37.934656491653904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1-4C9C-8058-72DC815225EC}"/>
            </c:ext>
          </c:extLst>
        </c:ser>
        <c:ser>
          <c:idx val="1"/>
          <c:order val="1"/>
          <c:tx>
            <c:strRef>
              <c:f>Datos!$B$67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Datos!$C$67:$L$67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1.3246605338744131</c:v>
                </c:pt>
                <c:pt idx="4">
                  <c:v>3.3169948449861515</c:v>
                </c:pt>
                <c:pt idx="5">
                  <c:v>5.3415481877581819</c:v>
                </c:pt>
                <c:pt idx="6">
                  <c:v>5.9253091294350924</c:v>
                </c:pt>
                <c:pt idx="7">
                  <c:v>5.9580434984855568</c:v>
                </c:pt>
                <c:pt idx="8">
                  <c:v>5.7639285957602677</c:v>
                </c:pt>
                <c:pt idx="9">
                  <c:v>5.5022632167988936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81-4C9C-8058-72DC815225EC}"/>
            </c:ext>
          </c:extLst>
        </c:ser>
        <c:ser>
          <c:idx val="2"/>
          <c:order val="2"/>
          <c:tx>
            <c:strRef>
              <c:f>Datos!$B$68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Datos!$C$68:$L$68</c:f>
              <c:numCache>
                <c:formatCode>_-* #,##0_-;\-* #,##0_-;_-* "-"??_-;_-@_-</c:formatCode>
                <c:ptCount val="10"/>
                <c:pt idx="0">
                  <c:v>0.32800000000000296</c:v>
                </c:pt>
                <c:pt idx="1">
                  <c:v>0.33599999999999852</c:v>
                </c:pt>
                <c:pt idx="2">
                  <c:v>0.19799999999999329</c:v>
                </c:pt>
                <c:pt idx="3">
                  <c:v>0.1839105826285049</c:v>
                </c:pt>
                <c:pt idx="4">
                  <c:v>0.1463360999881477</c:v>
                </c:pt>
                <c:pt idx="5">
                  <c:v>0.10019276629218658</c:v>
                </c:pt>
                <c:pt idx="6">
                  <c:v>0.16626847313120585</c:v>
                </c:pt>
                <c:pt idx="7">
                  <c:v>0.64750126484228421</c:v>
                </c:pt>
                <c:pt idx="8">
                  <c:v>1.5620251899811892</c:v>
                </c:pt>
                <c:pt idx="9">
                  <c:v>2.2016855132757756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81-4C9C-8058-72DC815225EC}"/>
            </c:ext>
          </c:extLst>
        </c:ser>
        <c:ser>
          <c:idx val="3"/>
          <c:order val="3"/>
          <c:tx>
            <c:strRef>
              <c:f>Datos!$B$69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Datos!$C$69:$L$69</c:f>
              <c:numCache>
                <c:formatCode>_-* #,##0_-;\-* #,##0_-;_-* "-"??_-;_-@_-</c:formatCode>
                <c:ptCount val="10"/>
                <c:pt idx="0">
                  <c:v>0.54100000000000004</c:v>
                </c:pt>
                <c:pt idx="1">
                  <c:v>0.39400000000000002</c:v>
                </c:pt>
                <c:pt idx="2">
                  <c:v>0.191</c:v>
                </c:pt>
                <c:pt idx="3">
                  <c:v>0.40617962122451662</c:v>
                </c:pt>
                <c:pt idx="4">
                  <c:v>0.51361690868473797</c:v>
                </c:pt>
                <c:pt idx="5">
                  <c:v>0.79536226253275</c:v>
                </c:pt>
                <c:pt idx="6">
                  <c:v>2.7867309817318882</c:v>
                </c:pt>
                <c:pt idx="7">
                  <c:v>5.7518131544898097</c:v>
                </c:pt>
                <c:pt idx="8">
                  <c:v>8.6815779465504743</c:v>
                </c:pt>
                <c:pt idx="9">
                  <c:v>9.5341488681909627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81-4C9C-8058-72DC815225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Datos!$C$70:$L$70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155.81935139198973</c:v>
                </c:pt>
                <c:pt idx="4">
                  <c:v>143.21467371086143</c:v>
                </c:pt>
                <c:pt idx="5">
                  <c:v>100.00464506629844</c:v>
                </c:pt>
                <c:pt idx="6">
                  <c:v>68.01654375833165</c:v>
                </c:pt>
                <c:pt idx="7">
                  <c:v>59.201343401706602</c:v>
                </c:pt>
                <c:pt idx="8">
                  <c:v>59.05143654519091</c:v>
                </c:pt>
                <c:pt idx="9">
                  <c:v>55.172754089919536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81-4C9C-8058-72DC815225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Datos!$B$74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Datos!$C$74:$L$74</c:f>
              <c:numCache>
                <c:formatCode>_-* #,##0_-;\-* #,##0_-;_-* "-"??_-;_-@_-</c:formatCode>
                <c:ptCount val="10"/>
                <c:pt idx="0">
                  <c:v>25.481000000000002</c:v>
                </c:pt>
                <c:pt idx="1">
                  <c:v>58.027000000000001</c:v>
                </c:pt>
                <c:pt idx="2">
                  <c:v>114.97499999999999</c:v>
                </c:pt>
                <c:pt idx="3">
                  <c:v>141.15245741645407</c:v>
                </c:pt>
                <c:pt idx="4">
                  <c:v>128.04305978213389</c:v>
                </c:pt>
                <c:pt idx="5">
                  <c:v>88.008006389059588</c:v>
                </c:pt>
                <c:pt idx="6">
                  <c:v>57.538001011841665</c:v>
                </c:pt>
                <c:pt idx="7">
                  <c:v>46.381108137587567</c:v>
                </c:pt>
                <c:pt idx="8">
                  <c:v>42.636916396460627</c:v>
                </c:pt>
                <c:pt idx="9">
                  <c:v>37.734882378539155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0-4CF3-B293-CC6DD0BC1FA9}"/>
            </c:ext>
          </c:extLst>
        </c:ser>
        <c:ser>
          <c:idx val="1"/>
          <c:order val="1"/>
          <c:tx>
            <c:strRef>
              <c:f>Datos!$B$75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Datos!$C$75:$L$75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1.2921586636242046</c:v>
                </c:pt>
                <c:pt idx="4">
                  <c:v>2.4299297492111465</c:v>
                </c:pt>
                <c:pt idx="5">
                  <c:v>3.101519014237319</c:v>
                </c:pt>
                <c:pt idx="6">
                  <c:v>3.2379611087170375</c:v>
                </c:pt>
                <c:pt idx="7">
                  <c:v>3.1852275951139681</c:v>
                </c:pt>
                <c:pt idx="8">
                  <c:v>3.054220809923033</c:v>
                </c:pt>
                <c:pt idx="9">
                  <c:v>2.9067986662388265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0-4CF3-B293-CC6DD0BC1FA9}"/>
            </c:ext>
          </c:extLst>
        </c:ser>
        <c:ser>
          <c:idx val="2"/>
          <c:order val="2"/>
          <c:tx>
            <c:strRef>
              <c:f>Datos!$B$76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Datos!$C$76:$L$76</c:f>
              <c:numCache>
                <c:formatCode>_-* #,##0_-;\-* #,##0_-;_-* "-"??_-;_-@_-</c:formatCode>
                <c:ptCount val="10"/>
                <c:pt idx="0">
                  <c:v>0.32800000000000296</c:v>
                </c:pt>
                <c:pt idx="1">
                  <c:v>0.33599999999999852</c:v>
                </c:pt>
                <c:pt idx="2">
                  <c:v>0.19799999999999329</c:v>
                </c:pt>
                <c:pt idx="3">
                  <c:v>0.1839105826285049</c:v>
                </c:pt>
                <c:pt idx="4">
                  <c:v>0.1463360999881477</c:v>
                </c:pt>
                <c:pt idx="5">
                  <c:v>0.10019276629218658</c:v>
                </c:pt>
                <c:pt idx="6">
                  <c:v>0.10194002254228854</c:v>
                </c:pt>
                <c:pt idx="7">
                  <c:v>0.44013721600271893</c:v>
                </c:pt>
                <c:pt idx="8">
                  <c:v>0.97982730237626248</c:v>
                </c:pt>
                <c:pt idx="9">
                  <c:v>1.0565260971977635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20-4CF3-B293-CC6DD0BC1FA9}"/>
            </c:ext>
          </c:extLst>
        </c:ser>
        <c:ser>
          <c:idx val="3"/>
          <c:order val="3"/>
          <c:tx>
            <c:strRef>
              <c:f>Datos!$B$77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Datos!$C$77:$L$77</c:f>
              <c:numCache>
                <c:formatCode>_-* #,##0_-;\-* #,##0_-;_-* "-"??_-;_-@_-</c:formatCode>
                <c:ptCount val="10"/>
                <c:pt idx="0">
                  <c:v>0.54100000000000004</c:v>
                </c:pt>
                <c:pt idx="1">
                  <c:v>0.39400000000000002</c:v>
                </c:pt>
                <c:pt idx="2">
                  <c:v>0.191</c:v>
                </c:pt>
                <c:pt idx="3">
                  <c:v>0.40617962122451662</c:v>
                </c:pt>
                <c:pt idx="4">
                  <c:v>0.51361690868473797</c:v>
                </c:pt>
                <c:pt idx="5">
                  <c:v>0.79536226253275</c:v>
                </c:pt>
                <c:pt idx="6">
                  <c:v>1.2932791711419869</c:v>
                </c:pt>
                <c:pt idx="7">
                  <c:v>3.6276023064973986</c:v>
                </c:pt>
                <c:pt idx="8">
                  <c:v>4.9391093716704475</c:v>
                </c:pt>
                <c:pt idx="9">
                  <c:v>4.8854236322983251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20-4CF3-B293-CC6DD0BC1F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Datos!$C$78:$L$78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143.03470628393129</c:v>
                </c:pt>
                <c:pt idx="4">
                  <c:v>131.13294254001792</c:v>
                </c:pt>
                <c:pt idx="5">
                  <c:v>92.005080432121844</c:v>
                </c:pt>
                <c:pt idx="6">
                  <c:v>62.171181314242979</c:v>
                </c:pt>
                <c:pt idx="7">
                  <c:v>53.634075255201651</c:v>
                </c:pt>
                <c:pt idx="8">
                  <c:v>51.61007388043037</c:v>
                </c:pt>
                <c:pt idx="9">
                  <c:v>46.58363077427407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20-4CF3-B293-CC6DD0BC1F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Datos!$B$82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Datos!$C$82:$L$82</c:f>
              <c:numCache>
                <c:formatCode>_-* #,##0_-;\-* #,##0_-;_-* "-"??_-;_-@_-</c:formatCode>
                <c:ptCount val="10"/>
                <c:pt idx="0">
                  <c:v>25.481000000000002</c:v>
                </c:pt>
                <c:pt idx="1">
                  <c:v>58.027000000000001</c:v>
                </c:pt>
                <c:pt idx="2">
                  <c:v>114.97499999999999</c:v>
                </c:pt>
                <c:pt idx="3">
                  <c:v>128.40031417864586</c:v>
                </c:pt>
                <c:pt idx="4">
                  <c:v>116.84839370706545</c:v>
                </c:pt>
                <c:pt idx="5">
                  <c:v>82.248470928403847</c:v>
                </c:pt>
                <c:pt idx="6">
                  <c:v>55.937766849649876</c:v>
                </c:pt>
                <c:pt idx="7">
                  <c:v>45.918230791286206</c:v>
                </c:pt>
                <c:pt idx="8">
                  <c:v>42.229927980022275</c:v>
                </c:pt>
                <c:pt idx="9">
                  <c:v>37.535108265424398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0-405F-9CA8-4F03ED996791}"/>
            </c:ext>
          </c:extLst>
        </c:ser>
        <c:ser>
          <c:idx val="1"/>
          <c:order val="1"/>
          <c:tx>
            <c:strRef>
              <c:f>Datos!$B$83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Datos!$C$83:$L$83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1.2921586636242046</c:v>
                </c:pt>
                <c:pt idx="4">
                  <c:v>2.4299297492111465</c:v>
                </c:pt>
                <c:pt idx="5">
                  <c:v>3.101519014237319</c:v>
                </c:pt>
                <c:pt idx="6">
                  <c:v>3.2379611087170375</c:v>
                </c:pt>
                <c:pt idx="7">
                  <c:v>3.1852275951139681</c:v>
                </c:pt>
                <c:pt idx="8">
                  <c:v>3.054220809923033</c:v>
                </c:pt>
                <c:pt idx="9">
                  <c:v>2.9067986662388265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0-405F-9CA8-4F03ED996791}"/>
            </c:ext>
          </c:extLst>
        </c:ser>
        <c:ser>
          <c:idx val="2"/>
          <c:order val="2"/>
          <c:tx>
            <c:strRef>
              <c:f>Datos!$B$84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Datos!$C$84:$L$84</c:f>
              <c:numCache>
                <c:formatCode>_-* #,##0_-;\-* #,##0_-;_-* "-"??_-;_-@_-</c:formatCode>
                <c:ptCount val="10"/>
                <c:pt idx="0">
                  <c:v>0.32800000000000296</c:v>
                </c:pt>
                <c:pt idx="1">
                  <c:v>0.33599999999999852</c:v>
                </c:pt>
                <c:pt idx="2">
                  <c:v>0.19799999999999329</c:v>
                </c:pt>
                <c:pt idx="3">
                  <c:v>0.1839105826285049</c:v>
                </c:pt>
                <c:pt idx="4">
                  <c:v>0.1463360999881477</c:v>
                </c:pt>
                <c:pt idx="5">
                  <c:v>0.10019276629218658</c:v>
                </c:pt>
                <c:pt idx="6">
                  <c:v>0.10194002254228854</c:v>
                </c:pt>
                <c:pt idx="7">
                  <c:v>0.44013721600271893</c:v>
                </c:pt>
                <c:pt idx="8">
                  <c:v>0.97982730237626248</c:v>
                </c:pt>
                <c:pt idx="9">
                  <c:v>1.0565260971977635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A0-405F-9CA8-4F03ED996791}"/>
            </c:ext>
          </c:extLst>
        </c:ser>
        <c:ser>
          <c:idx val="3"/>
          <c:order val="3"/>
          <c:tx>
            <c:strRef>
              <c:f>Datos!$B$85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Datos!$C$85:$L$85</c:f>
              <c:numCache>
                <c:formatCode>_-* #,##0_-;\-* #,##0_-;_-* "-"??_-;_-@_-</c:formatCode>
                <c:ptCount val="10"/>
                <c:pt idx="0">
                  <c:v>0.54100000000000004</c:v>
                </c:pt>
                <c:pt idx="1">
                  <c:v>0.39400000000000002</c:v>
                </c:pt>
                <c:pt idx="2">
                  <c:v>0.191</c:v>
                </c:pt>
                <c:pt idx="3">
                  <c:v>0.40617962122451656</c:v>
                </c:pt>
                <c:pt idx="4">
                  <c:v>0.51361690868473797</c:v>
                </c:pt>
                <c:pt idx="5">
                  <c:v>0.79536226253275</c:v>
                </c:pt>
                <c:pt idx="6">
                  <c:v>1.2932791711419869</c:v>
                </c:pt>
                <c:pt idx="7">
                  <c:v>3.6276023064973986</c:v>
                </c:pt>
                <c:pt idx="8">
                  <c:v>4.9391093716704475</c:v>
                </c:pt>
                <c:pt idx="9">
                  <c:v>4.8854236322983251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A0-405F-9CA8-4F03ED9967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Datos!$B$86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Datos!$C$86:$L$86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130.28256304612307</c:v>
                </c:pt>
                <c:pt idx="4">
                  <c:v>119.93827646494948</c:v>
                </c:pt>
                <c:pt idx="5">
                  <c:v>86.245544971466103</c:v>
                </c:pt>
                <c:pt idx="6">
                  <c:v>60.57094715205119</c:v>
                </c:pt>
                <c:pt idx="7">
                  <c:v>53.171197908900297</c:v>
                </c:pt>
                <c:pt idx="8">
                  <c:v>51.203085463992018</c:v>
                </c:pt>
                <c:pt idx="9">
                  <c:v>46.383856661159314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A0-405F-9CA8-4F03ED9967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Evolución de la Prospectiva de Producción 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de Condensados - Escenarios Medios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lineChart>
        <c:grouping val="standard"/>
        <c:varyColors val="0"/>
        <c:ser>
          <c:idx val="0"/>
          <c:order val="0"/>
          <c:tx>
            <c:strRef>
              <c:f>Datos!$B$181</c:f>
              <c:strCache>
                <c:ptCount val="1"/>
                <c:pt idx="0">
                  <c:v>Observado*</c:v>
                </c:pt>
              </c:strCache>
            </c:strRef>
          </c:tx>
          <c:spPr>
            <a:ln w="28575" cap="rnd">
              <a:solidFill>
                <a:sysClr val="window" lastClr="FFFFFF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Datos!$C$181:$L$181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143.03470628393129</c:v>
                </c:pt>
                <c:pt idx="4">
                  <c:v>131.13294254001792</c:v>
                </c:pt>
                <c:pt idx="5">
                  <c:v>92.005080432121844</c:v>
                </c:pt>
                <c:pt idx="6">
                  <c:v>62.171181314242979</c:v>
                </c:pt>
                <c:pt idx="7">
                  <c:v>53.634075255201651</c:v>
                </c:pt>
                <c:pt idx="8">
                  <c:v>51.61007388043037</c:v>
                </c:pt>
                <c:pt idx="9">
                  <c:v>46.58363077427407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84-422E-AF3F-C027BD5E27AF}"/>
            </c:ext>
          </c:extLst>
        </c:ser>
        <c:ser>
          <c:idx val="1"/>
          <c:order val="1"/>
          <c:tx>
            <c:strRef>
              <c:f>Datos!$B$182</c:f>
              <c:strCache>
                <c:ptCount val="1"/>
                <c:pt idx="0">
                  <c:v>4° trimestre 2021</c:v>
                </c:pt>
              </c:strCache>
            </c:strRef>
          </c:tx>
          <c:spPr>
            <a:ln w="38100" cap="rnd">
              <a:solidFill>
                <a:srgbClr val="FEFFFF">
                  <a:lumMod val="25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4-422E-AF3F-C027BD5E27A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84-422E-AF3F-C027BD5E27A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84-422E-AF3F-C027BD5E27AF}"/>
                </c:ext>
              </c:extLst>
            </c:dLbl>
            <c:dLbl>
              <c:idx val="3"/>
              <c:layout>
                <c:manualLayout>
                  <c:x val="-1.3543524486481292E-2"/>
                  <c:y val="1.6792969060685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C8-4A50-8ADA-168CCFEEDAB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84-422E-AF3F-C027BD5E27A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84-422E-AF3F-C027BD5E27A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84-422E-AF3F-C027BD5E2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296D5D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Datos!$C$182:$L$182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143.03470628393129</c:v>
                </c:pt>
                <c:pt idx="4">
                  <c:v>131.13294254001792</c:v>
                </c:pt>
                <c:pt idx="5">
                  <c:v>92.005080432121844</c:v>
                </c:pt>
                <c:pt idx="6">
                  <c:v>62.171181314242979</c:v>
                </c:pt>
                <c:pt idx="7">
                  <c:v>53.634075255201651</c:v>
                </c:pt>
                <c:pt idx="8">
                  <c:v>51.61007388043037</c:v>
                </c:pt>
                <c:pt idx="9">
                  <c:v>46.58363077427407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5D84-422E-AF3F-C027BD5E27AF}"/>
            </c:ext>
          </c:extLst>
        </c:ser>
        <c:ser>
          <c:idx val="2"/>
          <c:order val="2"/>
          <c:tx>
            <c:strRef>
              <c:f>Datos!$B$183</c:f>
              <c:strCache>
                <c:ptCount val="1"/>
                <c:pt idx="0">
                  <c:v>3° trimestre 2021</c:v>
                </c:pt>
              </c:strCache>
            </c:strRef>
          </c:tx>
          <c:spPr>
            <a:ln w="38100" cap="rnd">
              <a:solidFill>
                <a:srgbClr val="B6966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84-422E-AF3F-C027BD5E27A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84-422E-AF3F-C027BD5E27A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84-422E-AF3F-C027BD5E27A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84-422E-AF3F-C027BD5E27AF}"/>
                </c:ext>
              </c:extLst>
            </c:dLbl>
            <c:dLbl>
              <c:idx val="5"/>
              <c:layout>
                <c:manualLayout>
                  <c:x val="1.2909386091000303E-2"/>
                  <c:y val="1.8813171080887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C8-4A50-8ADA-168CCFEEDAB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84-422E-AF3F-C027BD5E27A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84-422E-AF3F-C027BD5E2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rgbClr val="B69664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Datos!$C$183:$L$183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149.11686606764223</c:v>
                </c:pt>
                <c:pt idx="4">
                  <c:v>141.85211672477755</c:v>
                </c:pt>
                <c:pt idx="5">
                  <c:v>104.59021582537785</c:v>
                </c:pt>
                <c:pt idx="6">
                  <c:v>76.217169783866154</c:v>
                </c:pt>
                <c:pt idx="7">
                  <c:v>66.704292652112599</c:v>
                </c:pt>
                <c:pt idx="8">
                  <c:v>63.355789736377851</c:v>
                </c:pt>
                <c:pt idx="9">
                  <c:v>57.554584895736198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E-5D84-422E-AF3F-C027BD5E27AF}"/>
            </c:ext>
          </c:extLst>
        </c:ser>
        <c:ser>
          <c:idx val="3"/>
          <c:order val="3"/>
          <c:tx>
            <c:strRef>
              <c:f>Datos!$B$184</c:f>
              <c:strCache>
                <c:ptCount val="1"/>
                <c:pt idx="0">
                  <c:v>4° trimestre 2020</c:v>
                </c:pt>
              </c:strCache>
            </c:strRef>
          </c:tx>
          <c:spPr>
            <a:ln w="38100" cap="rnd">
              <a:solidFill>
                <a:srgbClr val="622232">
                  <a:lumMod val="60000"/>
                  <a:lumOff val="4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D84-422E-AF3F-C027BD5E27A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D84-422E-AF3F-C027BD5E27A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D84-422E-AF3F-C027BD5E27A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D84-422E-AF3F-C027BD5E27AF}"/>
                </c:ext>
              </c:extLst>
            </c:dLbl>
            <c:dLbl>
              <c:idx val="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C8-4A50-8ADA-168CCFEEDAB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D84-422E-AF3F-C027BD5E27AF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D84-422E-AF3F-C027BD5E27A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D84-422E-AF3F-C027BD5E27AF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D84-422E-AF3F-C027BD5E2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rgbClr val="C2101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Datos!$C$184:$L$184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131.65026533620389</c:v>
                </c:pt>
                <c:pt idx="4">
                  <c:v>121.80014014430451</c:v>
                </c:pt>
                <c:pt idx="5">
                  <c:v>108.24236721601964</c:v>
                </c:pt>
                <c:pt idx="6">
                  <c:v>97.833541860532378</c:v>
                </c:pt>
                <c:pt idx="7">
                  <c:v>90.285903269619538</c:v>
                </c:pt>
                <c:pt idx="8">
                  <c:v>83.584906969456895</c:v>
                </c:pt>
                <c:pt idx="9">
                  <c:v>76.443876125849812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7-5D84-422E-AF3F-C027BD5E27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1011207729446293"/>
          <c:y val="0.83904652827487469"/>
          <c:w val="0.81672800057537687"/>
          <c:h val="3.7721148492802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Datos!$B$36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Datos!$C$36:$L$36</c:f>
              <c:numCache>
                <c:formatCode>#,##0</c:formatCode>
                <c:ptCount val="10"/>
                <c:pt idx="0">
                  <c:v>3599.3609999999999</c:v>
                </c:pt>
                <c:pt idx="1">
                  <c:v>3602.3179999999998</c:v>
                </c:pt>
                <c:pt idx="2">
                  <c:v>3611.1806639482493</c:v>
                </c:pt>
                <c:pt idx="3">
                  <c:v>3558.3494152613102</c:v>
                </c:pt>
                <c:pt idx="4">
                  <c:v>3547.03708683886</c:v>
                </c:pt>
                <c:pt idx="5">
                  <c:v>3277.0431529609991</c:v>
                </c:pt>
                <c:pt idx="6">
                  <c:v>2984.2438087395899</c:v>
                </c:pt>
                <c:pt idx="7">
                  <c:v>2919.0986975711517</c:v>
                </c:pt>
                <c:pt idx="8">
                  <c:v>2953.1955959931934</c:v>
                </c:pt>
                <c:pt idx="9">
                  <c:v>2711.2797600562153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F6-49D0-BFE8-553F293F9B8D}"/>
            </c:ext>
          </c:extLst>
        </c:ser>
        <c:ser>
          <c:idx val="1"/>
          <c:order val="1"/>
          <c:tx>
            <c:strRef>
              <c:f>Datos!$B$37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Datos!$C$37:$L$37</c:f>
              <c:numCache>
                <c:formatCode>#,##0</c:formatCode>
                <c:ptCount val="10"/>
                <c:pt idx="0">
                  <c:v>0</c:v>
                </c:pt>
                <c:pt idx="1">
                  <c:v>1.27</c:v>
                </c:pt>
                <c:pt idx="2">
                  <c:v>17.998336051750705</c:v>
                </c:pt>
                <c:pt idx="3">
                  <c:v>74.813584389764458</c:v>
                </c:pt>
                <c:pt idx="4">
                  <c:v>211.06567478390389</c:v>
                </c:pt>
                <c:pt idx="5">
                  <c:v>361.25531913393689</c:v>
                </c:pt>
                <c:pt idx="6">
                  <c:v>502.32363493171601</c:v>
                </c:pt>
                <c:pt idx="7">
                  <c:v>553.33463604373094</c:v>
                </c:pt>
                <c:pt idx="8">
                  <c:v>577.42947408620137</c:v>
                </c:pt>
                <c:pt idx="9">
                  <c:v>590.59540559515187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F6-49D0-BFE8-553F293F9B8D}"/>
            </c:ext>
          </c:extLst>
        </c:ser>
        <c:ser>
          <c:idx val="2"/>
          <c:order val="2"/>
          <c:tx>
            <c:strRef>
              <c:f>Datos!$B$38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Datos!$C$38:$L$38</c:f>
              <c:numCache>
                <c:formatCode>#,##0</c:formatCode>
                <c:ptCount val="10"/>
                <c:pt idx="0">
                  <c:v>82.159000000000106</c:v>
                </c:pt>
                <c:pt idx="1">
                  <c:v>99.691000000000258</c:v>
                </c:pt>
                <c:pt idx="2">
                  <c:v>87.559000000000196</c:v>
                </c:pt>
                <c:pt idx="3">
                  <c:v>102.01416237245461</c:v>
                </c:pt>
                <c:pt idx="4">
                  <c:v>86.540038593988498</c:v>
                </c:pt>
                <c:pt idx="5">
                  <c:v>87.173003666297092</c:v>
                </c:pt>
                <c:pt idx="6">
                  <c:v>105.84267476325832</c:v>
                </c:pt>
                <c:pt idx="7">
                  <c:v>128.83249418347214</c:v>
                </c:pt>
                <c:pt idx="8">
                  <c:v>156.95022921017022</c:v>
                </c:pt>
                <c:pt idx="9">
                  <c:v>184.20276536182729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F6-49D0-BFE8-553F293F9B8D}"/>
            </c:ext>
          </c:extLst>
        </c:ser>
        <c:ser>
          <c:idx val="3"/>
          <c:order val="3"/>
          <c:tx>
            <c:strRef>
              <c:f>Datos!$B$39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Datos!$C$39:$L$39</c:f>
              <c:numCache>
                <c:formatCode>#,##0</c:formatCode>
                <c:ptCount val="10"/>
                <c:pt idx="0">
                  <c:v>124.28299999999987</c:v>
                </c:pt>
                <c:pt idx="1">
                  <c:v>140.01499999999973</c:v>
                </c:pt>
                <c:pt idx="2">
                  <c:v>132.46099999999979</c:v>
                </c:pt>
                <c:pt idx="3">
                  <c:v>273.19905644343146</c:v>
                </c:pt>
                <c:pt idx="4">
                  <c:v>334.40673456605475</c:v>
                </c:pt>
                <c:pt idx="5">
                  <c:v>391.9220962434689</c:v>
                </c:pt>
                <c:pt idx="6">
                  <c:v>451.42620652494753</c:v>
                </c:pt>
                <c:pt idx="7">
                  <c:v>532.84271352810845</c:v>
                </c:pt>
                <c:pt idx="8">
                  <c:v>569.19895230346606</c:v>
                </c:pt>
                <c:pt idx="9">
                  <c:v>590.34615211000744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F6-49D0-BFE8-553F293F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Datos!$C$40:$L$40</c:f>
              <c:numCache>
                <c:formatCode>#,##0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4008.3762184669604</c:v>
                </c:pt>
                <c:pt idx="4">
                  <c:v>4179.0495347828073</c:v>
                </c:pt>
                <c:pt idx="5">
                  <c:v>4117.393572004702</c:v>
                </c:pt>
                <c:pt idx="6">
                  <c:v>4043.8363249595122</c:v>
                </c:pt>
                <c:pt idx="7">
                  <c:v>4134.1085413264627</c:v>
                </c:pt>
                <c:pt idx="8">
                  <c:v>4256.7742515930313</c:v>
                </c:pt>
                <c:pt idx="9">
                  <c:v>4076.4240831232023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BF6-49D0-BFE8-553F293F9B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Datos!$B$44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Datos!$C$44:$L$44</c:f>
              <c:numCache>
                <c:formatCode>#,##0</c:formatCode>
                <c:ptCount val="10"/>
                <c:pt idx="0">
                  <c:v>3599.3609999999999</c:v>
                </c:pt>
                <c:pt idx="1">
                  <c:v>3602.3179999999998</c:v>
                </c:pt>
                <c:pt idx="2">
                  <c:v>3611.1806639482493</c:v>
                </c:pt>
                <c:pt idx="3">
                  <c:v>3428.291150914456</c:v>
                </c:pt>
                <c:pt idx="4">
                  <c:v>3439.356660780214</c:v>
                </c:pt>
                <c:pt idx="5">
                  <c:v>3214.1541372862835</c:v>
                </c:pt>
                <c:pt idx="6">
                  <c:v>2954.4073043879148</c:v>
                </c:pt>
                <c:pt idx="7">
                  <c:v>2899.0567904685586</c:v>
                </c:pt>
                <c:pt idx="8">
                  <c:v>2926.4168631640123</c:v>
                </c:pt>
                <c:pt idx="9">
                  <c:v>2690.328058436216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F7-4B34-87C0-240BFD3142EF}"/>
            </c:ext>
          </c:extLst>
        </c:ser>
        <c:ser>
          <c:idx val="1"/>
          <c:order val="1"/>
          <c:tx>
            <c:strRef>
              <c:f>Datos!$B$45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Datos!$C$45:$L$45</c:f>
              <c:numCache>
                <c:formatCode>#,##0</c:formatCode>
                <c:ptCount val="10"/>
                <c:pt idx="0">
                  <c:v>0</c:v>
                </c:pt>
                <c:pt idx="1">
                  <c:v>1.27</c:v>
                </c:pt>
                <c:pt idx="2">
                  <c:v>17.998336051750705</c:v>
                </c:pt>
                <c:pt idx="3">
                  <c:v>56.367816780132813</c:v>
                </c:pt>
                <c:pt idx="4">
                  <c:v>147.14163597993962</c:v>
                </c:pt>
                <c:pt idx="5">
                  <c:v>229.37754275770808</c:v>
                </c:pt>
                <c:pt idx="6">
                  <c:v>287.68399345296984</c:v>
                </c:pt>
                <c:pt idx="7">
                  <c:v>300.46811467883754</c:v>
                </c:pt>
                <c:pt idx="8">
                  <c:v>285.51786522320748</c:v>
                </c:pt>
                <c:pt idx="9">
                  <c:v>274.77778580008072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F7-4B34-87C0-240BFD3142EF}"/>
            </c:ext>
          </c:extLst>
        </c:ser>
        <c:ser>
          <c:idx val="2"/>
          <c:order val="2"/>
          <c:tx>
            <c:strRef>
              <c:f>Datos!$B$46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Datos!$C$46:$L$46</c:f>
              <c:numCache>
                <c:formatCode>#,##0</c:formatCode>
                <c:ptCount val="10"/>
                <c:pt idx="0">
                  <c:v>82.159000000000106</c:v>
                </c:pt>
                <c:pt idx="1">
                  <c:v>99.691000000000258</c:v>
                </c:pt>
                <c:pt idx="2">
                  <c:v>87.559000000000196</c:v>
                </c:pt>
                <c:pt idx="3">
                  <c:v>98.252016592506138</c:v>
                </c:pt>
                <c:pt idx="4">
                  <c:v>86.929356771095811</c:v>
                </c:pt>
                <c:pt idx="5">
                  <c:v>91.148204007782084</c:v>
                </c:pt>
                <c:pt idx="6">
                  <c:v>108.19136219604169</c:v>
                </c:pt>
                <c:pt idx="7">
                  <c:v>122.02331096303951</c:v>
                </c:pt>
                <c:pt idx="8">
                  <c:v>134.2490920631879</c:v>
                </c:pt>
                <c:pt idx="9">
                  <c:v>142.03997312605583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F7-4B34-87C0-240BFD3142EF}"/>
            </c:ext>
          </c:extLst>
        </c:ser>
        <c:ser>
          <c:idx val="3"/>
          <c:order val="3"/>
          <c:tx>
            <c:strRef>
              <c:f>Datos!$B$47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Datos!$C$47:$L$47</c:f>
              <c:numCache>
                <c:formatCode>#,##0</c:formatCode>
                <c:ptCount val="10"/>
                <c:pt idx="0">
                  <c:v>124.28299999999987</c:v>
                </c:pt>
                <c:pt idx="1">
                  <c:v>140.01499999999973</c:v>
                </c:pt>
                <c:pt idx="2">
                  <c:v>132.46099999999979</c:v>
                </c:pt>
                <c:pt idx="3">
                  <c:v>271.07034559223382</c:v>
                </c:pt>
                <c:pt idx="4">
                  <c:v>334.99370857185511</c:v>
                </c:pt>
                <c:pt idx="5">
                  <c:v>394.6645065260019</c:v>
                </c:pt>
                <c:pt idx="6">
                  <c:v>431.43839046665209</c:v>
                </c:pt>
                <c:pt idx="7">
                  <c:v>496.64687114534303</c:v>
                </c:pt>
                <c:pt idx="8">
                  <c:v>495.26938708283819</c:v>
                </c:pt>
                <c:pt idx="9">
                  <c:v>490.56020241843754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BF7-4B34-87C0-240BFD314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Datos!$B$48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Datos!$C$48:$L$48</c:f>
              <c:numCache>
                <c:formatCode>#,##0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3853.9813298793288</c:v>
                </c:pt>
                <c:pt idx="4">
                  <c:v>4008.4213621031045</c:v>
                </c:pt>
                <c:pt idx="5">
                  <c:v>3929.3443905777754</c:v>
                </c:pt>
                <c:pt idx="6">
                  <c:v>3781.7210505035782</c:v>
                </c:pt>
                <c:pt idx="7">
                  <c:v>3818.1950872557786</c:v>
                </c:pt>
                <c:pt idx="8">
                  <c:v>3841.4532075332463</c:v>
                </c:pt>
                <c:pt idx="9">
                  <c:v>3597.7060197807905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BF7-4B34-87C0-240BFD3142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Gas Natural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Datos!$B$52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Datos!$C$52:$L$52</c:f>
              <c:numCache>
                <c:formatCode>#,##0</c:formatCode>
                <c:ptCount val="10"/>
                <c:pt idx="0">
                  <c:v>3599.3609999999999</c:v>
                </c:pt>
                <c:pt idx="1">
                  <c:v>3602.3179999999998</c:v>
                </c:pt>
                <c:pt idx="2">
                  <c:v>3611.1806639482493</c:v>
                </c:pt>
                <c:pt idx="3">
                  <c:v>3298.9421678903664</c:v>
                </c:pt>
                <c:pt idx="4">
                  <c:v>3223.2477307960762</c:v>
                </c:pt>
                <c:pt idx="5">
                  <c:v>2936.2705228428358</c:v>
                </c:pt>
                <c:pt idx="6">
                  <c:v>2634.2059889145098</c:v>
                </c:pt>
                <c:pt idx="7">
                  <c:v>2537.0422667719854</c:v>
                </c:pt>
                <c:pt idx="8">
                  <c:v>2496.6014250212979</c:v>
                </c:pt>
                <c:pt idx="9">
                  <c:v>2252.1916517847071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41-4108-BF93-49670CC8308D}"/>
            </c:ext>
          </c:extLst>
        </c:ser>
        <c:ser>
          <c:idx val="1"/>
          <c:order val="1"/>
          <c:tx>
            <c:strRef>
              <c:f>Datos!$B$53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Datos!$C$53:$L$53</c:f>
              <c:numCache>
                <c:formatCode>#,##0</c:formatCode>
                <c:ptCount val="10"/>
                <c:pt idx="0">
                  <c:v>0</c:v>
                </c:pt>
                <c:pt idx="1">
                  <c:v>1.27</c:v>
                </c:pt>
                <c:pt idx="2">
                  <c:v>17.998336051750705</c:v>
                </c:pt>
                <c:pt idx="3">
                  <c:v>50.714465328053059</c:v>
                </c:pt>
                <c:pt idx="4">
                  <c:v>137.61272729385797</c:v>
                </c:pt>
                <c:pt idx="5">
                  <c:v>218.1468994188956</c:v>
                </c:pt>
                <c:pt idx="6">
                  <c:v>275.63852799198219</c:v>
                </c:pt>
                <c:pt idx="7">
                  <c:v>287.85011376225168</c:v>
                </c:pt>
                <c:pt idx="8">
                  <c:v>280.23854925384205</c:v>
                </c:pt>
                <c:pt idx="9">
                  <c:v>269.78586994298217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41-4108-BF93-49670CC8308D}"/>
            </c:ext>
          </c:extLst>
        </c:ser>
        <c:ser>
          <c:idx val="2"/>
          <c:order val="2"/>
          <c:tx>
            <c:strRef>
              <c:f>Datos!$B$54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Datos!$C$54:$L$54</c:f>
              <c:numCache>
                <c:formatCode>#,##0</c:formatCode>
                <c:ptCount val="10"/>
                <c:pt idx="0">
                  <c:v>82.159000000000106</c:v>
                </c:pt>
                <c:pt idx="1">
                  <c:v>99.691000000000258</c:v>
                </c:pt>
                <c:pt idx="2">
                  <c:v>87.559000000000196</c:v>
                </c:pt>
                <c:pt idx="3">
                  <c:v>92.574272037950749</c:v>
                </c:pt>
                <c:pt idx="4">
                  <c:v>80.339381312622919</c:v>
                </c:pt>
                <c:pt idx="5">
                  <c:v>82.589968406010058</c:v>
                </c:pt>
                <c:pt idx="6">
                  <c:v>98.743690539651936</c:v>
                </c:pt>
                <c:pt idx="7">
                  <c:v>110.8775998823448</c:v>
                </c:pt>
                <c:pt idx="8">
                  <c:v>122.34980687158125</c:v>
                </c:pt>
                <c:pt idx="9">
                  <c:v>130.09091475645769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41-4108-BF93-49670CC8308D}"/>
            </c:ext>
          </c:extLst>
        </c:ser>
        <c:ser>
          <c:idx val="3"/>
          <c:order val="3"/>
          <c:tx>
            <c:strRef>
              <c:f>Datos!$B$55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Datos!$C$55:$L$55</c:f>
              <c:numCache>
                <c:formatCode>#,##0</c:formatCode>
                <c:ptCount val="10"/>
                <c:pt idx="0">
                  <c:v>124.28299999999987</c:v>
                </c:pt>
                <c:pt idx="1">
                  <c:v>140.01499999999973</c:v>
                </c:pt>
                <c:pt idx="2">
                  <c:v>132.46099999999979</c:v>
                </c:pt>
                <c:pt idx="3">
                  <c:v>253.6658958952309</c:v>
                </c:pt>
                <c:pt idx="4">
                  <c:v>311.33318329776012</c:v>
                </c:pt>
                <c:pt idx="5">
                  <c:v>368.10633909616917</c:v>
                </c:pt>
                <c:pt idx="6">
                  <c:v>405.42965335320093</c:v>
                </c:pt>
                <c:pt idx="7">
                  <c:v>466.18510885515195</c:v>
                </c:pt>
                <c:pt idx="8">
                  <c:v>466.24736878344584</c:v>
                </c:pt>
                <c:pt idx="9">
                  <c:v>462.67758118466014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41-4108-BF93-49670CC83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Datos!$B$56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Datos!$C$56:$L$56</c:f>
              <c:numCache>
                <c:formatCode>#,##0</c:formatCode>
                <c:ptCount val="10"/>
                <c:pt idx="0">
                  <c:v>3805.8029999999999</c:v>
                </c:pt>
                <c:pt idx="1">
                  <c:v>3843.2939999999999</c:v>
                </c:pt>
                <c:pt idx="2">
                  <c:v>3849.1990000000001</c:v>
                </c:pt>
                <c:pt idx="3">
                  <c:v>3695.8968011516008</c:v>
                </c:pt>
                <c:pt idx="4">
                  <c:v>3752.5330227003174</c:v>
                </c:pt>
                <c:pt idx="5">
                  <c:v>3605.1137297639102</c:v>
                </c:pt>
                <c:pt idx="6">
                  <c:v>3414.0178607993453</c:v>
                </c:pt>
                <c:pt idx="7">
                  <c:v>3401.9550892717339</c:v>
                </c:pt>
                <c:pt idx="8">
                  <c:v>3365.4371499301669</c:v>
                </c:pt>
                <c:pt idx="9">
                  <c:v>3114.7460176688069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C41-4108-BF93-49670CC830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</a:t>
                </a:r>
                <a:r>
                  <a:rPr lang="es-MX" baseline="0"/>
                  <a:t> de pies cúbicos</a:t>
                </a:r>
                <a:r>
                  <a:rPr lang="es-MX"/>
                  <a:t>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100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Alto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Datos!$B$66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Datos!$C$66:$L$66</c:f>
              <c:numCache>
                <c:formatCode>_-* #,##0_-;\-* #,##0_-;_-* "-"??_-;_-@_-</c:formatCode>
                <c:ptCount val="10"/>
                <c:pt idx="0">
                  <c:v>25.481000000000002</c:v>
                </c:pt>
                <c:pt idx="1">
                  <c:v>58.027000000000001</c:v>
                </c:pt>
                <c:pt idx="2">
                  <c:v>114.97499999999999</c:v>
                </c:pt>
                <c:pt idx="3">
                  <c:v>153.90460065426231</c:v>
                </c:pt>
                <c:pt idx="4">
                  <c:v>139.23772585720241</c:v>
                </c:pt>
                <c:pt idx="5">
                  <c:v>93.767541849715329</c:v>
                </c:pt>
                <c:pt idx="6">
                  <c:v>59.138235174033447</c:v>
                </c:pt>
                <c:pt idx="7">
                  <c:v>46.84398548388895</c:v>
                </c:pt>
                <c:pt idx="8">
                  <c:v>43.043904812898973</c:v>
                </c:pt>
                <c:pt idx="9">
                  <c:v>37.934656491653904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A2A-49BD-AD39-DF953A85EB53}"/>
            </c:ext>
          </c:extLst>
        </c:ser>
        <c:ser>
          <c:idx val="1"/>
          <c:order val="1"/>
          <c:tx>
            <c:strRef>
              <c:f>Datos!$B$67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Datos!$C$67:$L$67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1.3246605338744131</c:v>
                </c:pt>
                <c:pt idx="4">
                  <c:v>3.3169948449861515</c:v>
                </c:pt>
                <c:pt idx="5">
                  <c:v>5.3415481877581819</c:v>
                </c:pt>
                <c:pt idx="6">
                  <c:v>5.9253091294350924</c:v>
                </c:pt>
                <c:pt idx="7">
                  <c:v>5.9580434984855568</c:v>
                </c:pt>
                <c:pt idx="8">
                  <c:v>5.7639285957602677</c:v>
                </c:pt>
                <c:pt idx="9">
                  <c:v>5.5022632167988936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A2A-49BD-AD39-DF953A85EB53}"/>
            </c:ext>
          </c:extLst>
        </c:ser>
        <c:ser>
          <c:idx val="2"/>
          <c:order val="2"/>
          <c:tx>
            <c:strRef>
              <c:f>Datos!$B$68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Datos!$C$68:$L$68</c:f>
              <c:numCache>
                <c:formatCode>_-* #,##0_-;\-* #,##0_-;_-* "-"??_-;_-@_-</c:formatCode>
                <c:ptCount val="10"/>
                <c:pt idx="0">
                  <c:v>0.32800000000000296</c:v>
                </c:pt>
                <c:pt idx="1">
                  <c:v>0.33599999999999852</c:v>
                </c:pt>
                <c:pt idx="2">
                  <c:v>0.19799999999999329</c:v>
                </c:pt>
                <c:pt idx="3">
                  <c:v>0.1839105826285049</c:v>
                </c:pt>
                <c:pt idx="4">
                  <c:v>0.1463360999881477</c:v>
                </c:pt>
                <c:pt idx="5">
                  <c:v>0.10019276629218658</c:v>
                </c:pt>
                <c:pt idx="6">
                  <c:v>0.16626847313120585</c:v>
                </c:pt>
                <c:pt idx="7">
                  <c:v>0.64750126484228421</c:v>
                </c:pt>
                <c:pt idx="8">
                  <c:v>1.5620251899811892</c:v>
                </c:pt>
                <c:pt idx="9">
                  <c:v>2.2016855132757756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A2A-49BD-AD39-DF953A85EB53}"/>
            </c:ext>
          </c:extLst>
        </c:ser>
        <c:ser>
          <c:idx val="3"/>
          <c:order val="3"/>
          <c:tx>
            <c:strRef>
              <c:f>Datos!$B$69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Datos!$C$69:$L$69</c:f>
              <c:numCache>
                <c:formatCode>_-* #,##0_-;\-* #,##0_-;_-* "-"??_-;_-@_-</c:formatCode>
                <c:ptCount val="10"/>
                <c:pt idx="0">
                  <c:v>0.54100000000000004</c:v>
                </c:pt>
                <c:pt idx="1">
                  <c:v>0.39400000000000002</c:v>
                </c:pt>
                <c:pt idx="2">
                  <c:v>0.191</c:v>
                </c:pt>
                <c:pt idx="3">
                  <c:v>0.40617962122451662</c:v>
                </c:pt>
                <c:pt idx="4">
                  <c:v>0.51361690868473797</c:v>
                </c:pt>
                <c:pt idx="5">
                  <c:v>0.79536226253275</c:v>
                </c:pt>
                <c:pt idx="6">
                  <c:v>2.7867309817318882</c:v>
                </c:pt>
                <c:pt idx="7">
                  <c:v>5.7518131544898097</c:v>
                </c:pt>
                <c:pt idx="8">
                  <c:v>8.6815779465504743</c:v>
                </c:pt>
                <c:pt idx="9">
                  <c:v>9.5341488681909627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A2A-49BD-AD39-DF953A85EB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Datos!$B$70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Datos!$C$70:$L$70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155.81935139198973</c:v>
                </c:pt>
                <c:pt idx="4">
                  <c:v>143.21467371086143</c:v>
                </c:pt>
                <c:pt idx="5">
                  <c:v>100.00464506629844</c:v>
                </c:pt>
                <c:pt idx="6">
                  <c:v>68.01654375833165</c:v>
                </c:pt>
                <c:pt idx="7">
                  <c:v>59.201343401706602</c:v>
                </c:pt>
                <c:pt idx="8">
                  <c:v>59.05143654519091</c:v>
                </c:pt>
                <c:pt idx="9">
                  <c:v>55.172754089919536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5A2A-49BD-AD39-DF953A85EB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Medio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Datos!$B$74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Datos!$C$74:$L$74</c:f>
              <c:numCache>
                <c:formatCode>_-* #,##0_-;\-* #,##0_-;_-* "-"??_-;_-@_-</c:formatCode>
                <c:ptCount val="10"/>
                <c:pt idx="0">
                  <c:v>25.481000000000002</c:v>
                </c:pt>
                <c:pt idx="1">
                  <c:v>58.027000000000001</c:v>
                </c:pt>
                <c:pt idx="2">
                  <c:v>114.97499999999999</c:v>
                </c:pt>
                <c:pt idx="3">
                  <c:v>141.15245741645407</c:v>
                </c:pt>
                <c:pt idx="4">
                  <c:v>128.04305978213389</c:v>
                </c:pt>
                <c:pt idx="5">
                  <c:v>88.008006389059588</c:v>
                </c:pt>
                <c:pt idx="6">
                  <c:v>57.538001011841665</c:v>
                </c:pt>
                <c:pt idx="7">
                  <c:v>46.381108137587567</c:v>
                </c:pt>
                <c:pt idx="8">
                  <c:v>42.636916396460627</c:v>
                </c:pt>
                <c:pt idx="9">
                  <c:v>37.734882378539155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58-4008-9905-6725C43B35A3}"/>
            </c:ext>
          </c:extLst>
        </c:ser>
        <c:ser>
          <c:idx val="1"/>
          <c:order val="1"/>
          <c:tx>
            <c:strRef>
              <c:f>Datos!$B$75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Datos!$C$75:$L$75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1.2921586636242046</c:v>
                </c:pt>
                <c:pt idx="4">
                  <c:v>2.4299297492111465</c:v>
                </c:pt>
                <c:pt idx="5">
                  <c:v>3.101519014237319</c:v>
                </c:pt>
                <c:pt idx="6">
                  <c:v>3.2379611087170375</c:v>
                </c:pt>
                <c:pt idx="7">
                  <c:v>3.1852275951139681</c:v>
                </c:pt>
                <c:pt idx="8">
                  <c:v>3.054220809923033</c:v>
                </c:pt>
                <c:pt idx="9">
                  <c:v>2.9067986662388265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58-4008-9905-6725C43B35A3}"/>
            </c:ext>
          </c:extLst>
        </c:ser>
        <c:ser>
          <c:idx val="2"/>
          <c:order val="2"/>
          <c:tx>
            <c:strRef>
              <c:f>Datos!$B$76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Datos!$C$76:$L$76</c:f>
              <c:numCache>
                <c:formatCode>_-* #,##0_-;\-* #,##0_-;_-* "-"??_-;_-@_-</c:formatCode>
                <c:ptCount val="10"/>
                <c:pt idx="0">
                  <c:v>0.32800000000000296</c:v>
                </c:pt>
                <c:pt idx="1">
                  <c:v>0.33599999999999852</c:v>
                </c:pt>
                <c:pt idx="2">
                  <c:v>0.19799999999999329</c:v>
                </c:pt>
                <c:pt idx="3">
                  <c:v>0.1839105826285049</c:v>
                </c:pt>
                <c:pt idx="4">
                  <c:v>0.1463360999881477</c:v>
                </c:pt>
                <c:pt idx="5">
                  <c:v>0.10019276629218658</c:v>
                </c:pt>
                <c:pt idx="6">
                  <c:v>0.10194002254228854</c:v>
                </c:pt>
                <c:pt idx="7">
                  <c:v>0.44013721600271893</c:v>
                </c:pt>
                <c:pt idx="8">
                  <c:v>0.97982730237626248</c:v>
                </c:pt>
                <c:pt idx="9">
                  <c:v>1.0565260971977635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B58-4008-9905-6725C43B35A3}"/>
            </c:ext>
          </c:extLst>
        </c:ser>
        <c:ser>
          <c:idx val="3"/>
          <c:order val="3"/>
          <c:tx>
            <c:strRef>
              <c:f>Datos!$B$77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Datos!$C$77:$L$77</c:f>
              <c:numCache>
                <c:formatCode>_-* #,##0_-;\-* #,##0_-;_-* "-"??_-;_-@_-</c:formatCode>
                <c:ptCount val="10"/>
                <c:pt idx="0">
                  <c:v>0.54100000000000004</c:v>
                </c:pt>
                <c:pt idx="1">
                  <c:v>0.39400000000000002</c:v>
                </c:pt>
                <c:pt idx="2">
                  <c:v>0.191</c:v>
                </c:pt>
                <c:pt idx="3">
                  <c:v>0.40617962122451662</c:v>
                </c:pt>
                <c:pt idx="4">
                  <c:v>0.51361690868473797</c:v>
                </c:pt>
                <c:pt idx="5">
                  <c:v>0.79536226253275</c:v>
                </c:pt>
                <c:pt idx="6">
                  <c:v>1.2932791711419869</c:v>
                </c:pt>
                <c:pt idx="7">
                  <c:v>3.6276023064973986</c:v>
                </c:pt>
                <c:pt idx="8">
                  <c:v>4.9391093716704475</c:v>
                </c:pt>
                <c:pt idx="9">
                  <c:v>4.8854236322983251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B58-4008-9905-6725C43B3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Datos!$B$78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Datos!$C$78:$L$78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143.03470628393129</c:v>
                </c:pt>
                <c:pt idx="4">
                  <c:v>131.13294254001792</c:v>
                </c:pt>
                <c:pt idx="5">
                  <c:v>92.005080432121844</c:v>
                </c:pt>
                <c:pt idx="6">
                  <c:v>62.171181314242979</c:v>
                </c:pt>
                <c:pt idx="7">
                  <c:v>53.634075255201651</c:v>
                </c:pt>
                <c:pt idx="8">
                  <c:v>51.61007388043037</c:v>
                </c:pt>
                <c:pt idx="9">
                  <c:v>46.58363077427407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6B58-4008-9905-6725C43B35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Prospectiva de Producción de Condensados</a:t>
            </a:r>
          </a:p>
          <a:p>
            <a:pPr>
              <a:defRPr sz="1400" b="1" i="0" u="none" strike="noStrike" kern="1200" spc="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1400" b="1"/>
              <a:t>Escenario Bajo</a:t>
            </a:r>
          </a:p>
        </c:rich>
      </c:tx>
      <c:layout>
        <c:manualLayout>
          <c:xMode val="edge"/>
          <c:yMode val="edge"/>
          <c:x val="0.28532637462744515"/>
          <c:y val="4.64646464646464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8420287718506735E-2"/>
          <c:y val="0.15662626262626261"/>
          <c:w val="0.88545207094730671"/>
          <c:h val="0.63378032291418107"/>
        </c:manualLayout>
      </c:layout>
      <c:areaChart>
        <c:grouping val="stacked"/>
        <c:varyColors val="0"/>
        <c:ser>
          <c:idx val="0"/>
          <c:order val="0"/>
          <c:tx>
            <c:strRef>
              <c:f>Datos!$B$82</c:f>
              <c:strCache>
                <c:ptCount val="1"/>
                <c:pt idx="0">
                  <c:v>Asignaciones de Extracción</c:v>
                </c:pt>
              </c:strCache>
            </c:strRef>
          </c:tx>
          <c:spPr>
            <a:solidFill>
              <a:srgbClr val="38557C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Datos!$C$82:$L$82</c:f>
              <c:numCache>
                <c:formatCode>_-* #,##0_-;\-* #,##0_-;_-* "-"??_-;_-@_-</c:formatCode>
                <c:ptCount val="10"/>
                <c:pt idx="0">
                  <c:v>25.481000000000002</c:v>
                </c:pt>
                <c:pt idx="1">
                  <c:v>58.027000000000001</c:v>
                </c:pt>
                <c:pt idx="2">
                  <c:v>114.97499999999999</c:v>
                </c:pt>
                <c:pt idx="3">
                  <c:v>128.40031417864586</c:v>
                </c:pt>
                <c:pt idx="4">
                  <c:v>116.84839370706545</c:v>
                </c:pt>
                <c:pt idx="5">
                  <c:v>82.248470928403847</c:v>
                </c:pt>
                <c:pt idx="6">
                  <c:v>55.937766849649876</c:v>
                </c:pt>
                <c:pt idx="7">
                  <c:v>45.918230791286206</c:v>
                </c:pt>
                <c:pt idx="8">
                  <c:v>42.229927980022275</c:v>
                </c:pt>
                <c:pt idx="9">
                  <c:v>37.535108265424398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8D-442E-A496-BB850F02FD58}"/>
            </c:ext>
          </c:extLst>
        </c:ser>
        <c:ser>
          <c:idx val="1"/>
          <c:order val="1"/>
          <c:tx>
            <c:strRef>
              <c:f>Datos!$B$83</c:f>
              <c:strCache>
                <c:ptCount val="1"/>
                <c:pt idx="0">
                  <c:v>Asignaciones de Exploración</c:v>
                </c:pt>
              </c:strCache>
            </c:strRef>
          </c:tx>
          <c:spPr>
            <a:solidFill>
              <a:srgbClr val="941D3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Datos!$C$83:$L$83</c:f>
              <c:numCache>
                <c:formatCode>_-* #,##0_-;\-* #,##0_-;_-* "-"??_-;_-@_-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1.2921586636242046</c:v>
                </c:pt>
                <c:pt idx="4">
                  <c:v>2.4299297492111465</c:v>
                </c:pt>
                <c:pt idx="5">
                  <c:v>3.101519014237319</c:v>
                </c:pt>
                <c:pt idx="6">
                  <c:v>3.2379611087170375</c:v>
                </c:pt>
                <c:pt idx="7">
                  <c:v>3.1852275951139681</c:v>
                </c:pt>
                <c:pt idx="8">
                  <c:v>3.054220809923033</c:v>
                </c:pt>
                <c:pt idx="9">
                  <c:v>2.9067986662388265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8D-442E-A496-BB850F02FD58}"/>
            </c:ext>
          </c:extLst>
        </c:ser>
        <c:ser>
          <c:idx val="2"/>
          <c:order val="2"/>
          <c:tx>
            <c:strRef>
              <c:f>Datos!$B$84</c:f>
              <c:strCache>
                <c:ptCount val="1"/>
                <c:pt idx="0">
                  <c:v>Contratos Pemex</c:v>
                </c:pt>
              </c:strCache>
            </c:strRef>
          </c:tx>
          <c:spPr>
            <a:solidFill>
              <a:srgbClr val="325A4F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Datos!$C$84:$L$84</c:f>
              <c:numCache>
                <c:formatCode>_-* #,##0_-;\-* #,##0_-;_-* "-"??_-;_-@_-</c:formatCode>
                <c:ptCount val="10"/>
                <c:pt idx="0">
                  <c:v>0.32800000000000296</c:v>
                </c:pt>
                <c:pt idx="1">
                  <c:v>0.33599999999999852</c:v>
                </c:pt>
                <c:pt idx="2">
                  <c:v>0.19799999999999329</c:v>
                </c:pt>
                <c:pt idx="3">
                  <c:v>0.1839105826285049</c:v>
                </c:pt>
                <c:pt idx="4">
                  <c:v>0.1463360999881477</c:v>
                </c:pt>
                <c:pt idx="5">
                  <c:v>0.10019276629218658</c:v>
                </c:pt>
                <c:pt idx="6">
                  <c:v>0.10194002254228854</c:v>
                </c:pt>
                <c:pt idx="7">
                  <c:v>0.44013721600271893</c:v>
                </c:pt>
                <c:pt idx="8">
                  <c:v>0.97982730237626248</c:v>
                </c:pt>
                <c:pt idx="9">
                  <c:v>1.0565260971977635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D8D-442E-A496-BB850F02FD58}"/>
            </c:ext>
          </c:extLst>
        </c:ser>
        <c:ser>
          <c:idx val="3"/>
          <c:order val="3"/>
          <c:tx>
            <c:strRef>
              <c:f>Datos!$B$85</c:f>
              <c:strCache>
                <c:ptCount val="1"/>
                <c:pt idx="0">
                  <c:v>Contratos Privados</c:v>
                </c:pt>
              </c:strCache>
            </c:strRef>
          </c:tx>
          <c:spPr>
            <a:solidFill>
              <a:srgbClr val="B69664">
                <a:lumMod val="40000"/>
                <a:lumOff val="60000"/>
              </a:srgbClr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Datos!$C$85:$L$85</c:f>
              <c:numCache>
                <c:formatCode>_-* #,##0_-;\-* #,##0_-;_-* "-"??_-;_-@_-</c:formatCode>
                <c:ptCount val="10"/>
                <c:pt idx="0">
                  <c:v>0.54100000000000004</c:v>
                </c:pt>
                <c:pt idx="1">
                  <c:v>0.39400000000000002</c:v>
                </c:pt>
                <c:pt idx="2">
                  <c:v>0.191</c:v>
                </c:pt>
                <c:pt idx="3">
                  <c:v>0.40617962122451656</c:v>
                </c:pt>
                <c:pt idx="4">
                  <c:v>0.51361690868473797</c:v>
                </c:pt>
                <c:pt idx="5">
                  <c:v>0.79536226253275</c:v>
                </c:pt>
                <c:pt idx="6">
                  <c:v>1.2932791711419869</c:v>
                </c:pt>
                <c:pt idx="7">
                  <c:v>3.6276023064973986</c:v>
                </c:pt>
                <c:pt idx="8">
                  <c:v>4.9391093716704475</c:v>
                </c:pt>
                <c:pt idx="9">
                  <c:v>4.8854236322983251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D8D-442E-A496-BB850F02FD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401116752"/>
        <c:axId val="401124656"/>
      </c:areaChart>
      <c:lineChart>
        <c:grouping val="standard"/>
        <c:varyColors val="0"/>
        <c:ser>
          <c:idx val="4"/>
          <c:order val="4"/>
          <c:tx>
            <c:strRef>
              <c:f>Datos!$B$86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767573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Datos!$C$5:$L$5</c:f>
              <c:strCache>
                <c:ptCount val="10"/>
                <c:pt idx="0">
                  <c:v>2019*</c:v>
                </c:pt>
                <c:pt idx="1">
                  <c:v>2020*</c:v>
                </c:pt>
                <c:pt idx="2">
                  <c:v>2021*</c:v>
                </c:pt>
                <c:pt idx="3">
                  <c:v>2022E</c:v>
                </c:pt>
                <c:pt idx="4">
                  <c:v>2023E</c:v>
                </c:pt>
                <c:pt idx="5">
                  <c:v>2024E</c:v>
                </c:pt>
                <c:pt idx="6">
                  <c:v>2025E</c:v>
                </c:pt>
                <c:pt idx="7">
                  <c:v>2026E</c:v>
                </c:pt>
                <c:pt idx="8">
                  <c:v>2027E</c:v>
                </c:pt>
                <c:pt idx="9">
                  <c:v>2028E</c:v>
                </c:pt>
              </c:strCache>
            </c:strRef>
          </c:cat>
          <c:val>
            <c:numRef>
              <c:f>Datos!$C$86:$L$86</c:f>
              <c:numCache>
                <c:formatCode>_-* #,##0_-;\-* #,##0_-;_-* "-"??_-;_-@_-</c:formatCode>
                <c:ptCount val="10"/>
                <c:pt idx="0">
                  <c:v>26.350000000000005</c:v>
                </c:pt>
                <c:pt idx="1">
                  <c:v>58.4</c:v>
                </c:pt>
                <c:pt idx="2">
                  <c:v>115.36399999999999</c:v>
                </c:pt>
                <c:pt idx="3">
                  <c:v>130.28256304612307</c:v>
                </c:pt>
                <c:pt idx="4">
                  <c:v>119.93827646494948</c:v>
                </c:pt>
                <c:pt idx="5">
                  <c:v>86.245544971466103</c:v>
                </c:pt>
                <c:pt idx="6">
                  <c:v>60.57094715205119</c:v>
                </c:pt>
                <c:pt idx="7">
                  <c:v>53.171197908900297</c:v>
                </c:pt>
                <c:pt idx="8">
                  <c:v>51.203085463992018</c:v>
                </c:pt>
                <c:pt idx="9">
                  <c:v>46.383856661159314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DD8D-442E-A496-BB850F02FD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1116752"/>
        <c:axId val="401124656"/>
      </c:lineChart>
      <c:catAx>
        <c:axId val="40111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24656"/>
        <c:crosses val="autoZero"/>
        <c:auto val="1"/>
        <c:lblAlgn val="ctr"/>
        <c:lblOffset val="100"/>
        <c:noMultiLvlLbl val="0"/>
      </c:catAx>
      <c:valAx>
        <c:axId val="401124656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accent3">
                        <a:lumMod val="50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miles de barriles diarios</a:t>
                </a:r>
              </a:p>
            </c:rich>
          </c:tx>
          <c:layout>
            <c:manualLayout>
              <c:xMode val="edge"/>
              <c:yMode val="edge"/>
              <c:x val="8.796895273192662E-3"/>
              <c:y val="0.3384355364670325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accent3">
                    <a:lumMod val="50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401116752"/>
        <c:crosses val="autoZero"/>
        <c:crossBetween val="between"/>
        <c:majorUnit val="50"/>
      </c:valAx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7.3458346989493481E-2"/>
          <c:y val="0.83904652827487469"/>
          <c:w val="0.91026300985194564"/>
          <c:h val="6.3983774755428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accent3">
                  <a:lumMod val="50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chemeClr val="accent3">
              <a:lumMod val="50000"/>
            </a:schemeClr>
          </a:solidFill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64A3AA1-F477-4D7B-83B0-B7BB09F9C520}">
  <sheetPr/>
  <sheetViews>
    <sheetView zoomScale="15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FA2C50-A052-4925-B606-68D690CF80D4}">
  <sheetPr/>
  <sheetViews>
    <sheetView zoomScale="150"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C925E64-6F5A-4409-BE10-ED2BCC201C63}">
  <sheetPr/>
  <sheetViews>
    <sheetView zoomScale="150"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ED18FF1-DA64-4390-A100-C2B35FCBF85A}">
  <sheetPr/>
  <sheetViews>
    <sheetView zoomScale="150"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4FC86D2-7301-4C3A-93CD-C32C61810E2F}">
  <sheetPr/>
  <sheetViews>
    <sheetView zoomScale="150"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E5F3F9C-1820-491E-ACCD-4AF09A96B631}">
  <sheetPr/>
  <sheetViews>
    <sheetView zoomScale="150"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72DD79D-7E80-4D26-B430-D24B18BFED2E}">
  <sheetPr/>
  <sheetViews>
    <sheetView zoomScale="15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EBDAFF7-816F-401E-8B98-D7F963BAB9AA}">
  <sheetPr/>
  <sheetViews>
    <sheetView zoomScale="15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E836110-52B3-4A80-B1F0-B507E5A481B0}">
  <sheetPr/>
  <sheetViews>
    <sheetView zoomScale="15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33EF52-9B56-49F1-A193-50F3CA16041B}">
  <sheetPr/>
  <sheetViews>
    <sheetView zoomScale="15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CC9E34F-80B5-450F-8E66-E0C5F9148D63}">
  <sheetPr/>
  <sheetViews>
    <sheetView zoomScale="15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373094F-42DB-400D-95D4-11CEDF2356DA}">
  <sheetPr/>
  <sheetViews>
    <sheetView zoomScale="15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F87A236-3032-4F5B-B07C-D4CD309F1163}">
  <sheetPr/>
  <sheetViews>
    <sheetView zoomScale="15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C44EA4B-FC84-4650-8E6A-886114528B17}">
  <sheetPr/>
  <sheetViews>
    <sheetView zoomScale="15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6C0E66C-BC19-474E-BF96-3A3194A429BE}">
  <sheetPr/>
  <sheetViews>
    <sheetView zoomScale="15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4612471" y="705971"/>
    <xdr:ext cx="8662147" cy="6286500"/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6F2E2C53-50AF-4A72-8BB9-9F8F654773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24518471" y="705971"/>
    <xdr:ext cx="8662147" cy="6286500"/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C0E2A19E-976E-4051-A885-FD55EA96EC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34424471" y="705971"/>
    <xdr:ext cx="8662147" cy="6286500"/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544632F1-D996-4A26-8CC5-CA4D3F0C1E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14612471" y="8034618"/>
    <xdr:ext cx="8662147" cy="6286500"/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30944307-F576-495B-91B0-0138958EDB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  <xdr:absoluteAnchor>
    <xdr:pos x="24518471" y="8034618"/>
    <xdr:ext cx="8662147" cy="6286500"/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58FD8945-B16D-471D-B235-6BE9242904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absoluteAnchor>
  <xdr:absoluteAnchor>
    <xdr:pos x="34424471" y="8034618"/>
    <xdr:ext cx="8662147" cy="6286500"/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59458307-B624-418E-84B4-ABEE1D204B9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  <xdr:absoluteAnchor>
    <xdr:pos x="14614071" y="15757071"/>
    <xdr:ext cx="8662147" cy="6286500"/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D772F356-F02D-4B29-84E9-942F2D539B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absoluteAnchor>
  <xdr:absoluteAnchor>
    <xdr:pos x="24520071" y="15757071"/>
    <xdr:ext cx="8662147" cy="6286500"/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2E756BA-4F75-44CC-8F8A-51A070B1E59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absoluteAnchor>
  <xdr:absoluteAnchor>
    <xdr:pos x="34426071" y="15757071"/>
    <xdr:ext cx="8662147" cy="6286500"/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DAA60A42-C42E-4A68-A007-7E5C8A1037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absoluteAnchor>
  <xdr:twoCellAnchor>
    <xdr:from>
      <xdr:col>17</xdr:col>
      <xdr:colOff>58448</xdr:colOff>
      <xdr:row>97</xdr:row>
      <xdr:rowOff>16453</xdr:rowOff>
    </xdr:from>
    <xdr:to>
      <xdr:col>28</xdr:col>
      <xdr:colOff>338595</xdr:colOff>
      <xdr:row>123</xdr:row>
      <xdr:rowOff>14722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2EBA5A71-4DFC-4FDE-B8B2-2AC48189157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30</xdr:col>
      <xdr:colOff>0</xdr:colOff>
      <xdr:row>97</xdr:row>
      <xdr:rowOff>0</xdr:rowOff>
    </xdr:from>
    <xdr:to>
      <xdr:col>41</xdr:col>
      <xdr:colOff>280147</xdr:colOff>
      <xdr:row>122</xdr:row>
      <xdr:rowOff>236394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18754341-D801-4212-AD1C-EF63D0AE8B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0</xdr:colOff>
      <xdr:row>97</xdr:row>
      <xdr:rowOff>0</xdr:rowOff>
    </xdr:from>
    <xdr:to>
      <xdr:col>54</xdr:col>
      <xdr:colOff>280147</xdr:colOff>
      <xdr:row>122</xdr:row>
      <xdr:rowOff>236394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006CFA75-D70C-49E1-8509-35A46DEC6E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69273</xdr:colOff>
      <xdr:row>128</xdr:row>
      <xdr:rowOff>121227</xdr:rowOff>
    </xdr:from>
    <xdr:to>
      <xdr:col>28</xdr:col>
      <xdr:colOff>349420</xdr:colOff>
      <xdr:row>154</xdr:row>
      <xdr:rowOff>113848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35D6E2D2-0BF3-4ED6-902D-811B1C1E85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128</xdr:row>
      <xdr:rowOff>0</xdr:rowOff>
    </xdr:from>
    <xdr:to>
      <xdr:col>41</xdr:col>
      <xdr:colOff>280147</xdr:colOff>
      <xdr:row>153</xdr:row>
      <xdr:rowOff>235076</xdr:rowOff>
    </xdr:to>
    <xdr:graphicFrame macro="">
      <xdr:nvGraphicFramePr>
        <xdr:cNvPr id="61" name="Gráfico 60">
          <a:extLst>
            <a:ext uri="{FF2B5EF4-FFF2-40B4-BE49-F238E27FC236}">
              <a16:creationId xmlns:a16="http://schemas.microsoft.com/office/drawing/2014/main" id="{208E5F0E-B43F-482F-8B18-C06D680A3E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43</xdr:col>
      <xdr:colOff>0</xdr:colOff>
      <xdr:row>128</xdr:row>
      <xdr:rowOff>0</xdr:rowOff>
    </xdr:from>
    <xdr:to>
      <xdr:col>54</xdr:col>
      <xdr:colOff>280147</xdr:colOff>
      <xdr:row>153</xdr:row>
      <xdr:rowOff>235076</xdr:rowOff>
    </xdr:to>
    <xdr:graphicFrame macro="">
      <xdr:nvGraphicFramePr>
        <xdr:cNvPr id="62" name="Gráfico 61">
          <a:extLst>
            <a:ext uri="{FF2B5EF4-FFF2-40B4-BE49-F238E27FC236}">
              <a16:creationId xmlns:a16="http://schemas.microsoft.com/office/drawing/2014/main" id="{15F72DBC-03A4-4436-84EF-28EBED0998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564696</xdr:colOff>
      <xdr:row>161</xdr:row>
      <xdr:rowOff>238125</xdr:rowOff>
    </xdr:from>
    <xdr:to>
      <xdr:col>28</xdr:col>
      <xdr:colOff>82843</xdr:colOff>
      <xdr:row>187</xdr:row>
      <xdr:rowOff>182249</xdr:rowOff>
    </xdr:to>
    <xdr:graphicFrame macro="">
      <xdr:nvGraphicFramePr>
        <xdr:cNvPr id="71" name="Gráfico 70">
          <a:extLst>
            <a:ext uri="{FF2B5EF4-FFF2-40B4-BE49-F238E27FC236}">
              <a16:creationId xmlns:a16="http://schemas.microsoft.com/office/drawing/2014/main" id="{C88C545C-34B7-4C59-8E2E-E96C46B958E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31</xdr:col>
      <xdr:colOff>0</xdr:colOff>
      <xdr:row>162</xdr:row>
      <xdr:rowOff>0</xdr:rowOff>
    </xdr:from>
    <xdr:to>
      <xdr:col>42</xdr:col>
      <xdr:colOff>280147</xdr:colOff>
      <xdr:row>187</xdr:row>
      <xdr:rowOff>189053</xdr:rowOff>
    </xdr:to>
    <xdr:graphicFrame macro="">
      <xdr:nvGraphicFramePr>
        <xdr:cNvPr id="73" name="Gráfico 72">
          <a:extLst>
            <a:ext uri="{FF2B5EF4-FFF2-40B4-BE49-F238E27FC236}">
              <a16:creationId xmlns:a16="http://schemas.microsoft.com/office/drawing/2014/main" id="{D27310F9-C488-432E-9477-34010D9912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45</xdr:col>
      <xdr:colOff>0</xdr:colOff>
      <xdr:row>162</xdr:row>
      <xdr:rowOff>0</xdr:rowOff>
    </xdr:from>
    <xdr:to>
      <xdr:col>56</xdr:col>
      <xdr:colOff>280147</xdr:colOff>
      <xdr:row>187</xdr:row>
      <xdr:rowOff>189053</xdr:rowOff>
    </xdr:to>
    <xdr:graphicFrame macro="">
      <xdr:nvGraphicFramePr>
        <xdr:cNvPr id="74" name="Gráfico 73">
          <a:extLst>
            <a:ext uri="{FF2B5EF4-FFF2-40B4-BE49-F238E27FC236}">
              <a16:creationId xmlns:a16="http://schemas.microsoft.com/office/drawing/2014/main" id="{9CCEE2F9-BC0E-4CB8-BC30-C59B8CA189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F53C01B-9E3A-47BB-B9CB-EDAFC34536F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de 2019 a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enero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FFF55F-637D-494B-AC68-D060A3AEA48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de 2019 a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enero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87BF00-B721-485B-AB28-8260D5FC08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de 2019 a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enero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123AC9B-971D-4C83-8287-97B24F3D6D9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de 2019 a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enero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7D502E-C19A-4AB1-8608-656E155099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de 2019 a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enero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600">
            <a:latin typeface="Montserrat" panose="00000500000000000000" pitchFamily="2" charset="0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1C1E9B9-19F9-4C55-AA61-31A707F60F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de 2019 a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enero de 2022. Volumen de Gas Natural sin nitrógeno.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600">
            <a:latin typeface="Montserrat" panose="00000500000000000000" pitchFamily="2" charset="0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8F28ED6-FF57-46B4-B630-F8BE801126D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de 2019 a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enero de 2022. Volumen de Gas Natural sin nitrógeno.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9E3AFDC-C4C6-48B1-B8D8-979C40CEEF0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de 2019</a:t>
          </a:r>
          <a:r>
            <a:rPr lang="es-MX" sz="600" baseline="0">
              <a:latin typeface="Montserrat" panose="00000500000000000000" pitchFamily="2" charset="0"/>
            </a:rPr>
            <a:t> a </a:t>
          </a:r>
          <a:r>
            <a:rPr lang="es-MX" sz="600">
              <a:latin typeface="Montserrat" panose="00000500000000000000" pitchFamily="2" charset="0"/>
            </a:rPr>
            <a:t>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enero de 2022. Volumen de Gas Natural sin nitrógeno.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interés de participación de empresas privadas en los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4A61B2C-3E5A-4377-B9E7-7B7952EB1D6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de 2019</a:t>
          </a:r>
          <a:r>
            <a:rPr lang="es-MX" sz="600" baseline="0">
              <a:latin typeface="Montserrat" panose="00000500000000000000" pitchFamily="2" charset="0"/>
            </a:rPr>
            <a:t> a</a:t>
          </a:r>
          <a:r>
            <a:rPr lang="es-MX" sz="600">
              <a:latin typeface="Montserrat" panose="00000500000000000000" pitchFamily="2" charset="0"/>
            </a:rPr>
            <a:t>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enero de 2022. Volumen de Gas Natural sin nitrógeno.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</a:t>
          </a:r>
          <a:r>
            <a:rPr lang="es-MX" sz="600" baseline="0">
              <a:latin typeface="Montserrat" panose="00000500000000000000" pitchFamily="2" charset="0"/>
              <a:ea typeface="+mn-ea"/>
              <a:cs typeface="+mn-cs"/>
            </a:rPr>
            <a:t> interés</a:t>
          </a: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5FAB040-4C6F-41EE-B6FC-6C803D3962C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de 2019 a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enero de 2022. Volumen de Gas Natural sin nitrógeno.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A0E86F2-ED6A-4A2B-AFBB-EF66DB36A2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de</a:t>
          </a:r>
          <a:r>
            <a:rPr lang="es-MX" sz="600" baseline="0">
              <a:latin typeface="Montserrat" panose="00000500000000000000" pitchFamily="2" charset="0"/>
            </a:rPr>
            <a:t> 2019 a</a:t>
          </a:r>
          <a:r>
            <a:rPr lang="es-MX" sz="600">
              <a:latin typeface="Montserrat" panose="00000500000000000000" pitchFamily="2" charset="0"/>
            </a:rPr>
            <a:t>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enero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 sz="600">
            <a:latin typeface="Montserrat" panose="00000500000000000000" pitchFamily="2" charset="0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6DF385D-CC24-495D-B99E-ADEB6E76B3C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de 2019 a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enero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A0D973-3C06-4312-A399-C04A0A3B4C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de 2019 a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enero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19C3C4-1C98-48BD-8B64-AAE926DE983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de 2019 a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enero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el interés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el interés de participación de empresas privadas en los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E99C366-BA54-4515-BBBC-82C5085F34E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de 2019 a</a:t>
          </a:r>
          <a:r>
            <a:rPr lang="es-MX" sz="600" baseline="0">
              <a:latin typeface="Montserrat" panose="00000500000000000000" pitchFamily="2" charset="0"/>
            </a:rPr>
            <a:t> </a:t>
          </a:r>
          <a:r>
            <a:rPr lang="es-MX" sz="600">
              <a:latin typeface="Montserrat" panose="00000500000000000000" pitchFamily="2" charset="0"/>
            </a:rPr>
            <a:t>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enero de 2022.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2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4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5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6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7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0.10541</cdr:x>
      <cdr:y>0.10556</cdr:y>
    </cdr:to>
    <cdr:pic>
      <cdr:nvPicPr>
        <cdr:cNvPr id="8" name="Imagen 1">
          <a:extLst xmlns:a="http://schemas.openxmlformats.org/drawingml/2006/main">
            <a:ext uri="{FF2B5EF4-FFF2-40B4-BE49-F238E27FC236}">
              <a16:creationId xmlns:a16="http://schemas.microsoft.com/office/drawing/2014/main" id="{D500ADFB-32CF-4B01-9162-B499485BC62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913086" cy="66362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0.91926</cdr:y>
    </cdr:from>
    <cdr:to>
      <cdr:x>1</cdr:x>
      <cdr:y>0.99301</cdr:y>
    </cdr:to>
    <cdr:sp macro="" textlink="">
      <cdr:nvSpPr>
        <cdr:cNvPr id="9" name="CuadroTexto 1">
          <a:extLst xmlns:a="http://schemas.openxmlformats.org/drawingml/2006/main">
            <a:ext uri="{FF2B5EF4-FFF2-40B4-BE49-F238E27FC236}">
              <a16:creationId xmlns:a16="http://schemas.microsoft.com/office/drawing/2014/main" id="{6671FD99-F137-4660-B621-D460124F7D1C}"/>
            </a:ext>
          </a:extLst>
        </cdr:cNvPr>
        <cdr:cNvSpPr txBox="1"/>
      </cdr:nvSpPr>
      <cdr:spPr>
        <a:xfrm xmlns:a="http://schemas.openxmlformats.org/drawingml/2006/main">
          <a:off x="0" y="5778939"/>
          <a:ext cx="8662147" cy="463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*Producción observada en</a:t>
          </a:r>
          <a:r>
            <a:rPr lang="es-MX" sz="600" baseline="0">
              <a:latin typeface="Montserrat" panose="00000500000000000000" pitchFamily="2" charset="0"/>
            </a:rPr>
            <a:t> 2020 y </a:t>
          </a:r>
          <a:r>
            <a:rPr lang="es-MX" sz="600">
              <a:latin typeface="Montserrat" panose="00000500000000000000" pitchFamily="2" charset="0"/>
            </a:rPr>
            <a:t>a agosto de 2021.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</a:rPr>
            <a:t>               Fuente:</a:t>
          </a:r>
          <a:r>
            <a:rPr lang="es-MX" sz="600" baseline="0">
              <a:latin typeface="Montserrat" panose="00000500000000000000" pitchFamily="2" charset="0"/>
            </a:rPr>
            <a:t> Estimaciones de la CNH con información disponible a octubre de 2021. </a:t>
          </a:r>
          <a:endParaRPr lang="es-MX" sz="600" u="sng">
            <a:solidFill>
              <a:srgbClr val="FF0000"/>
            </a:solidFill>
            <a:effectLst/>
            <a:latin typeface="Montserrat" panose="00000500000000000000" pitchFamily="2" charset="0"/>
            <a:ea typeface="Calibri" panose="020F050202020403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Pemex" considera intereses de participación de Petróleos Mexicanos en 23 contratos para la exploración y extracción de hidrocarburos que opera o es socio. </a:t>
          </a:r>
        </a:p>
        <a:p xmlns:a="http://schemas.openxmlformats.org/drawingml/2006/main">
          <a:r>
            <a:rPr lang="es-MX" sz="600">
              <a:latin typeface="Montserrat" panose="00000500000000000000" pitchFamily="2" charset="0"/>
              <a:ea typeface="+mn-ea"/>
              <a:cs typeface="+mn-cs"/>
            </a:rPr>
            <a:t>               La categoría "Contratos Privados" considera intereses de participación de empresas privadas en 104 contratos para la exploración y extracción de hidrocarburos que operan o son socios. 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0E0D-C4FF-4CBB-9330-60A5D1B1FE0A}">
  <dimension ref="B2:L32"/>
  <sheetViews>
    <sheetView tabSelected="1" zoomScaleNormal="100" workbookViewId="0"/>
  </sheetViews>
  <sheetFormatPr baseColWidth="10" defaultRowHeight="18.75" x14ac:dyDescent="0.35"/>
  <cols>
    <col min="1" max="1" width="6.85546875" style="2" customWidth="1"/>
    <col min="2" max="2" width="40.85546875" style="2" customWidth="1"/>
    <col min="3" max="16384" width="11.42578125" style="2"/>
  </cols>
  <sheetData>
    <row r="2" spans="2:12" x14ac:dyDescent="0.35">
      <c r="B2" s="1" t="s">
        <v>20</v>
      </c>
    </row>
    <row r="3" spans="2:12" x14ac:dyDescent="0.35">
      <c r="B3" s="2" t="s">
        <v>38</v>
      </c>
    </row>
    <row r="4" spans="2:12" ht="19.5" thickBot="1" x14ac:dyDescent="0.4"/>
    <row r="5" spans="2:12" ht="19.5" thickBot="1" x14ac:dyDescent="0.4">
      <c r="B5" s="31" t="s">
        <v>0</v>
      </c>
      <c r="C5" s="31" t="s">
        <v>31</v>
      </c>
      <c r="D5" s="31" t="s">
        <v>17</v>
      </c>
      <c r="E5" s="31" t="s">
        <v>1</v>
      </c>
      <c r="F5" s="31" t="s">
        <v>2</v>
      </c>
      <c r="G5" s="31" t="s">
        <v>3</v>
      </c>
      <c r="H5" s="31" t="s">
        <v>4</v>
      </c>
      <c r="I5" s="31" t="s">
        <v>5</v>
      </c>
      <c r="J5" s="31" t="s">
        <v>6</v>
      </c>
      <c r="K5" s="31" t="s">
        <v>7</v>
      </c>
      <c r="L5" s="31" t="s">
        <v>8</v>
      </c>
    </row>
    <row r="6" spans="2:12" ht="20.25" thickTop="1" thickBot="1" x14ac:dyDescent="0.4">
      <c r="B6" s="25" t="s">
        <v>9</v>
      </c>
      <c r="C6" s="28">
        <v>1594.4690000000001</v>
      </c>
      <c r="D6" s="28">
        <v>1545.0650000000001</v>
      </c>
      <c r="E6" s="28">
        <v>1516.4154735729778</v>
      </c>
      <c r="F6" s="28">
        <v>1508.5736324647023</v>
      </c>
      <c r="G6" s="28">
        <v>1483.4644749269069</v>
      </c>
      <c r="H6" s="28">
        <v>1405.26675190571</v>
      </c>
      <c r="I6" s="28">
        <v>1354.6752252579608</v>
      </c>
      <c r="J6" s="28">
        <v>1280.0955520144464</v>
      </c>
      <c r="K6" s="28">
        <v>1233.1013918206099</v>
      </c>
      <c r="L6" s="28">
        <v>1142.8104753818111</v>
      </c>
    </row>
    <row r="7" spans="2:12" ht="19.5" thickBot="1" x14ac:dyDescent="0.4">
      <c r="B7" s="26" t="s">
        <v>10</v>
      </c>
      <c r="C7" s="29">
        <v>0</v>
      </c>
      <c r="D7" s="29">
        <v>0.36</v>
      </c>
      <c r="E7" s="29">
        <v>11.440526427022078</v>
      </c>
      <c r="F7" s="29">
        <v>22.409819234440143</v>
      </c>
      <c r="G7" s="29">
        <v>64.655561286559845</v>
      </c>
      <c r="H7" s="29">
        <v>111.41197943608024</v>
      </c>
      <c r="I7" s="29">
        <v>159.97974223360865</v>
      </c>
      <c r="J7" s="29">
        <v>178.1795130411262</v>
      </c>
      <c r="K7" s="29">
        <v>187.53473974982887</v>
      </c>
      <c r="L7" s="29">
        <v>193.20953884449912</v>
      </c>
    </row>
    <row r="8" spans="2:12" ht="19.5" thickBot="1" x14ac:dyDescent="0.4">
      <c r="B8" s="27" t="s">
        <v>11</v>
      </c>
      <c r="C8" s="30">
        <v>61.780999999999949</v>
      </c>
      <c r="D8" s="30">
        <v>82.004000000000133</v>
      </c>
      <c r="E8" s="30">
        <v>92.627999999999929</v>
      </c>
      <c r="F8" s="30">
        <v>110.33582170046998</v>
      </c>
      <c r="G8" s="30">
        <v>103.52702348878715</v>
      </c>
      <c r="H8" s="30">
        <v>120.40745360547426</v>
      </c>
      <c r="I8" s="30">
        <v>143.84170857552937</v>
      </c>
      <c r="J8" s="30">
        <v>166.53454464596371</v>
      </c>
      <c r="K8" s="30">
        <v>203.39147778118448</v>
      </c>
      <c r="L8" s="30">
        <v>233.07283285942185</v>
      </c>
    </row>
    <row r="9" spans="2:12" ht="19.5" thickBot="1" x14ac:dyDescent="0.4">
      <c r="B9" s="26" t="s">
        <v>12</v>
      </c>
      <c r="C9" s="29">
        <v>22.58200000000005</v>
      </c>
      <c r="D9" s="29">
        <v>35.613999999999862</v>
      </c>
      <c r="E9" s="29">
        <v>44.224000000000075</v>
      </c>
      <c r="F9" s="29">
        <v>150.2180863447355</v>
      </c>
      <c r="G9" s="29">
        <v>217.86208790530009</v>
      </c>
      <c r="H9" s="29">
        <v>272.18676825840117</v>
      </c>
      <c r="I9" s="29">
        <v>326.13191460510893</v>
      </c>
      <c r="J9" s="29">
        <v>413.98799861698859</v>
      </c>
      <c r="K9" s="29">
        <v>451.75707632231592</v>
      </c>
      <c r="L9" s="29">
        <v>469.74004899891145</v>
      </c>
    </row>
    <row r="10" spans="2:12" ht="19.5" thickBot="1" x14ac:dyDescent="0.4">
      <c r="B10" s="33" t="s">
        <v>13</v>
      </c>
      <c r="C10" s="32">
        <v>1678.8320000000001</v>
      </c>
      <c r="D10" s="32">
        <v>1663.0429999999999</v>
      </c>
      <c r="E10" s="32">
        <v>1664.7080000000001</v>
      </c>
      <c r="F10" s="32">
        <v>1791.5373597443479</v>
      </c>
      <c r="G10" s="32">
        <v>1869.5091476075538</v>
      </c>
      <c r="H10" s="32">
        <v>1909.2729532056655</v>
      </c>
      <c r="I10" s="32">
        <v>1984.6285906722078</v>
      </c>
      <c r="J10" s="32">
        <v>2038.7976083185249</v>
      </c>
      <c r="K10" s="32">
        <v>2075.7846856739393</v>
      </c>
      <c r="L10" s="32">
        <v>2038.8328960846434</v>
      </c>
    </row>
    <row r="11" spans="2:12" x14ac:dyDescent="0.35"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2:12" ht="19.5" thickBot="1" x14ac:dyDescent="0.4"/>
    <row r="13" spans="2:12" ht="19.5" thickBot="1" x14ac:dyDescent="0.4">
      <c r="B13" s="31" t="s">
        <v>16</v>
      </c>
      <c r="C13" s="31" t="s">
        <v>31</v>
      </c>
      <c r="D13" s="31" t="s">
        <v>17</v>
      </c>
      <c r="E13" s="31" t="s">
        <v>1</v>
      </c>
      <c r="F13" s="31" t="s">
        <v>2</v>
      </c>
      <c r="G13" s="31" t="s">
        <v>3</v>
      </c>
      <c r="H13" s="31" t="s">
        <v>4</v>
      </c>
      <c r="I13" s="31" t="s">
        <v>5</v>
      </c>
      <c r="J13" s="31" t="s">
        <v>6</v>
      </c>
      <c r="K13" s="31" t="s">
        <v>7</v>
      </c>
      <c r="L13" s="31" t="s">
        <v>8</v>
      </c>
    </row>
    <row r="14" spans="2:12" ht="20.25" thickTop="1" thickBot="1" x14ac:dyDescent="0.4">
      <c r="B14" s="25" t="s">
        <v>9</v>
      </c>
      <c r="C14" s="28">
        <v>1594.4690000000001</v>
      </c>
      <c r="D14" s="28">
        <v>1545.0650000000001</v>
      </c>
      <c r="E14" s="28">
        <v>1516.4154735729778</v>
      </c>
      <c r="F14" s="28">
        <v>1474.0302437937021</v>
      </c>
      <c r="G14" s="28">
        <v>1458.0223043541901</v>
      </c>
      <c r="H14" s="28">
        <v>1385.8657871618905</v>
      </c>
      <c r="I14" s="28">
        <v>1339.1826117329292</v>
      </c>
      <c r="J14" s="28">
        <v>1266.6674091042012</v>
      </c>
      <c r="K14" s="28">
        <v>1222.2651891798009</v>
      </c>
      <c r="L14" s="28">
        <v>1135.9629975808516</v>
      </c>
    </row>
    <row r="15" spans="2:12" ht="19.5" thickBot="1" x14ac:dyDescent="0.4">
      <c r="B15" s="26" t="s">
        <v>10</v>
      </c>
      <c r="C15" s="29">
        <v>0</v>
      </c>
      <c r="D15" s="29">
        <v>0.36</v>
      </c>
      <c r="E15" s="29">
        <v>11.440526427022078</v>
      </c>
      <c r="F15" s="29">
        <v>15.870184403038474</v>
      </c>
      <c r="G15" s="29">
        <v>44.663366219973874</v>
      </c>
      <c r="H15" s="29">
        <v>71.614594231457332</v>
      </c>
      <c r="I15" s="29">
        <v>91.956674051583576</v>
      </c>
      <c r="J15" s="29">
        <v>96.688428980526112</v>
      </c>
      <c r="K15" s="29">
        <v>91.750614075766549</v>
      </c>
      <c r="L15" s="29">
        <v>88.40752015615827</v>
      </c>
    </row>
    <row r="16" spans="2:12" ht="19.5" thickBot="1" x14ac:dyDescent="0.4">
      <c r="B16" s="27" t="s">
        <v>11</v>
      </c>
      <c r="C16" s="30">
        <v>61.780999999999949</v>
      </c>
      <c r="D16" s="30">
        <v>82.004000000000133</v>
      </c>
      <c r="E16" s="30">
        <v>92.627999999999929</v>
      </c>
      <c r="F16" s="30">
        <v>110.8389294853577</v>
      </c>
      <c r="G16" s="30">
        <v>107.72480558346642</v>
      </c>
      <c r="H16" s="30">
        <v>128.77541245615515</v>
      </c>
      <c r="I16" s="30">
        <v>150.50325320806792</v>
      </c>
      <c r="J16" s="30">
        <v>163.97712175952421</v>
      </c>
      <c r="K16" s="30">
        <v>182.92370139907356</v>
      </c>
      <c r="L16" s="30">
        <v>189.41333066550095</v>
      </c>
    </row>
    <row r="17" spans="2:12" ht="19.5" thickBot="1" x14ac:dyDescent="0.4">
      <c r="B17" s="26" t="s">
        <v>12</v>
      </c>
      <c r="C17" s="29">
        <v>22.58200000000005</v>
      </c>
      <c r="D17" s="29">
        <v>35.613999999999862</v>
      </c>
      <c r="E17" s="29">
        <v>44.224000000000075</v>
      </c>
      <c r="F17" s="29">
        <v>129.07112704241678</v>
      </c>
      <c r="G17" s="29">
        <v>189.04769206289896</v>
      </c>
      <c r="H17" s="29">
        <v>244.52138325222941</v>
      </c>
      <c r="I17" s="29">
        <v>285.71161762724051</v>
      </c>
      <c r="J17" s="29">
        <v>349.20431388724319</v>
      </c>
      <c r="K17" s="29">
        <v>369.65589064412325</v>
      </c>
      <c r="L17" s="29">
        <v>369.65461101387962</v>
      </c>
    </row>
    <row r="18" spans="2:12" ht="19.5" thickBot="1" x14ac:dyDescent="0.4">
      <c r="B18" s="33" t="s">
        <v>13</v>
      </c>
      <c r="C18" s="32">
        <v>1678.8320000000001</v>
      </c>
      <c r="D18" s="32">
        <v>1663.0429999999999</v>
      </c>
      <c r="E18" s="32">
        <v>1664.7080000000001</v>
      </c>
      <c r="F18" s="32">
        <v>1729.8104847245149</v>
      </c>
      <c r="G18" s="32">
        <v>1799.4581682205292</v>
      </c>
      <c r="H18" s="32">
        <v>1830.7771771017326</v>
      </c>
      <c r="I18" s="32">
        <v>1867.3541566198212</v>
      </c>
      <c r="J18" s="32">
        <v>1876.5372737314947</v>
      </c>
      <c r="K18" s="32">
        <v>1866.5953952987643</v>
      </c>
      <c r="L18" s="32">
        <v>1783.4384594163903</v>
      </c>
    </row>
    <row r="19" spans="2:12" x14ac:dyDescent="0.35">
      <c r="C19" s="34"/>
      <c r="D19" s="34"/>
      <c r="E19" s="34"/>
      <c r="F19" s="34"/>
      <c r="G19" s="34"/>
      <c r="H19" s="34"/>
      <c r="I19" s="34"/>
      <c r="J19" s="34"/>
      <c r="K19" s="34"/>
      <c r="L19" s="34"/>
    </row>
    <row r="20" spans="2:12" ht="19.5" thickBot="1" x14ac:dyDescent="0.4"/>
    <row r="21" spans="2:12" ht="19.5" thickBot="1" x14ac:dyDescent="0.4">
      <c r="B21" s="31" t="s">
        <v>14</v>
      </c>
      <c r="C21" s="31" t="s">
        <v>31</v>
      </c>
      <c r="D21" s="31" t="s">
        <v>17</v>
      </c>
      <c r="E21" s="31" t="s">
        <v>1</v>
      </c>
      <c r="F21" s="31" t="s">
        <v>2</v>
      </c>
      <c r="G21" s="31" t="s">
        <v>3</v>
      </c>
      <c r="H21" s="31" t="s">
        <v>4</v>
      </c>
      <c r="I21" s="31" t="s">
        <v>5</v>
      </c>
      <c r="J21" s="31" t="s">
        <v>6</v>
      </c>
      <c r="K21" s="31" t="s">
        <v>7</v>
      </c>
      <c r="L21" s="31" t="s">
        <v>8</v>
      </c>
    </row>
    <row r="22" spans="2:12" ht="20.25" thickTop="1" thickBot="1" x14ac:dyDescent="0.4">
      <c r="B22" s="25" t="s">
        <v>9</v>
      </c>
      <c r="C22" s="28">
        <v>1594.4690000000001</v>
      </c>
      <c r="D22" s="28">
        <v>1545.0650000000001</v>
      </c>
      <c r="E22" s="28">
        <v>1516.4154735729778</v>
      </c>
      <c r="F22" s="28">
        <v>1404.9229924029569</v>
      </c>
      <c r="G22" s="28">
        <v>1404.4519053705944</v>
      </c>
      <c r="H22" s="28">
        <v>1341.7459175016872</v>
      </c>
      <c r="I22" s="28">
        <v>1300.1972869261963</v>
      </c>
      <c r="J22" s="28">
        <v>1231.4081639349147</v>
      </c>
      <c r="K22" s="28">
        <v>1190.8492573768924</v>
      </c>
      <c r="L22" s="28">
        <v>1109.7958782296196</v>
      </c>
    </row>
    <row r="23" spans="2:12" ht="19.5" thickBot="1" x14ac:dyDescent="0.4">
      <c r="B23" s="26" t="s">
        <v>10</v>
      </c>
      <c r="C23" s="29">
        <v>0</v>
      </c>
      <c r="D23" s="29">
        <v>0.36</v>
      </c>
      <c r="E23" s="29">
        <v>11.440526427022078</v>
      </c>
      <c r="F23" s="29">
        <v>13.83152784611651</v>
      </c>
      <c r="G23" s="29">
        <v>41.227143947600453</v>
      </c>
      <c r="H23" s="29">
        <v>67.564708977516645</v>
      </c>
      <c r="I23" s="29">
        <v>87.612955577441014</v>
      </c>
      <c r="J23" s="29">
        <v>92.138248344864124</v>
      </c>
      <c r="K23" s="29">
        <v>89.84683855283312</v>
      </c>
      <c r="L23" s="29">
        <v>86.607384063445878</v>
      </c>
    </row>
    <row r="24" spans="2:12" ht="19.5" thickBot="1" x14ac:dyDescent="0.4">
      <c r="B24" s="27" t="s">
        <v>11</v>
      </c>
      <c r="C24" s="30">
        <v>61.780999999999949</v>
      </c>
      <c r="D24" s="30">
        <v>82.004000000000133</v>
      </c>
      <c r="E24" s="30">
        <v>92.627999999999929</v>
      </c>
      <c r="F24" s="30">
        <v>92.237396419520081</v>
      </c>
      <c r="G24" s="30">
        <v>87.529514004992507</v>
      </c>
      <c r="H24" s="30">
        <v>106.09431465992822</v>
      </c>
      <c r="I24" s="30">
        <v>128.60260666213082</v>
      </c>
      <c r="J24" s="30">
        <v>144.18953261934377</v>
      </c>
      <c r="K24" s="30">
        <v>164.79243046336478</v>
      </c>
      <c r="L24" s="30">
        <v>173.46724602224651</v>
      </c>
    </row>
    <row r="25" spans="2:12" ht="19.5" thickBot="1" x14ac:dyDescent="0.4">
      <c r="B25" s="26" t="s">
        <v>12</v>
      </c>
      <c r="C25" s="29">
        <v>22.58200000000005</v>
      </c>
      <c r="D25" s="29">
        <v>35.613999999999862</v>
      </c>
      <c r="E25" s="29">
        <v>44.224000000000075</v>
      </c>
      <c r="F25" s="29">
        <v>102.42003030302197</v>
      </c>
      <c r="G25" s="29">
        <v>149.00525137612271</v>
      </c>
      <c r="H25" s="29">
        <v>200.28732594892733</v>
      </c>
      <c r="I25" s="29">
        <v>242.02360506059395</v>
      </c>
      <c r="J25" s="29">
        <v>296.86744564511565</v>
      </c>
      <c r="K25" s="29">
        <v>319.5354530452048</v>
      </c>
      <c r="L25" s="29">
        <v>323.22915404768537</v>
      </c>
    </row>
    <row r="26" spans="2:12" ht="19.5" thickBot="1" x14ac:dyDescent="0.4">
      <c r="B26" s="33" t="s">
        <v>13</v>
      </c>
      <c r="C26" s="32">
        <v>1678.8320000000001</v>
      </c>
      <c r="D26" s="32">
        <v>1663.0429999999999</v>
      </c>
      <c r="E26" s="32">
        <v>1664.7080000000001</v>
      </c>
      <c r="F26" s="32">
        <v>1613.4119469716156</v>
      </c>
      <c r="G26" s="32">
        <v>1682.2138146993102</v>
      </c>
      <c r="H26" s="32">
        <v>1715.6922670880595</v>
      </c>
      <c r="I26" s="32">
        <v>1758.436454226362</v>
      </c>
      <c r="J26" s="32">
        <v>1764.6033905442382</v>
      </c>
      <c r="K26" s="32">
        <v>1765.0239794382951</v>
      </c>
      <c r="L26" s="32">
        <v>1693.0996623629972</v>
      </c>
    </row>
    <row r="27" spans="2:12" x14ac:dyDescent="0.35">
      <c r="C27" s="34"/>
      <c r="D27" s="34"/>
      <c r="E27" s="34"/>
      <c r="F27" s="34"/>
      <c r="G27" s="34"/>
      <c r="H27" s="34"/>
      <c r="I27" s="34"/>
      <c r="J27" s="34"/>
      <c r="K27" s="34"/>
      <c r="L27" s="34"/>
    </row>
    <row r="29" spans="2:12" x14ac:dyDescent="0.35">
      <c r="B29" s="2" t="s">
        <v>15</v>
      </c>
    </row>
    <row r="30" spans="2:12" x14ac:dyDescent="0.35">
      <c r="B30" s="2" t="s">
        <v>32</v>
      </c>
    </row>
    <row r="31" spans="2:12" x14ac:dyDescent="0.35">
      <c r="B31" s="2" t="s">
        <v>33</v>
      </c>
    </row>
    <row r="32" spans="2:12" x14ac:dyDescent="0.35">
      <c r="B32" s="2" t="s">
        <v>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50607-525A-498A-927C-8879B3E1DFCF}">
  <dimension ref="B2:L32"/>
  <sheetViews>
    <sheetView zoomScaleNormal="100" workbookViewId="0"/>
  </sheetViews>
  <sheetFormatPr baseColWidth="10" defaultRowHeight="18.75" x14ac:dyDescent="0.35"/>
  <cols>
    <col min="1" max="1" width="6.85546875" style="2" customWidth="1"/>
    <col min="2" max="2" width="40.85546875" style="2" customWidth="1"/>
    <col min="3" max="16384" width="11.42578125" style="2"/>
  </cols>
  <sheetData>
    <row r="2" spans="2:12" x14ac:dyDescent="0.35">
      <c r="B2" s="1" t="s">
        <v>37</v>
      </c>
    </row>
    <row r="3" spans="2:12" x14ac:dyDescent="0.35">
      <c r="B3" s="2" t="s">
        <v>39</v>
      </c>
    </row>
    <row r="4" spans="2:12" ht="19.5" thickBot="1" x14ac:dyDescent="0.4"/>
    <row r="5" spans="2:12" ht="19.5" thickBot="1" x14ac:dyDescent="0.4">
      <c r="B5" s="17" t="s">
        <v>0</v>
      </c>
      <c r="C5" s="17" t="s">
        <v>31</v>
      </c>
      <c r="D5" s="17" t="s">
        <v>17</v>
      </c>
      <c r="E5" s="17" t="s">
        <v>1</v>
      </c>
      <c r="F5" s="17" t="s">
        <v>2</v>
      </c>
      <c r="G5" s="17" t="s">
        <v>3</v>
      </c>
      <c r="H5" s="17" t="s">
        <v>4</v>
      </c>
      <c r="I5" s="17" t="s">
        <v>5</v>
      </c>
      <c r="J5" s="17" t="s">
        <v>6</v>
      </c>
      <c r="K5" s="17" t="s">
        <v>7</v>
      </c>
      <c r="L5" s="17" t="s">
        <v>8</v>
      </c>
    </row>
    <row r="6" spans="2:12" ht="20.25" thickTop="1" thickBot="1" x14ac:dyDescent="0.4">
      <c r="B6" s="22" t="s">
        <v>9</v>
      </c>
      <c r="C6" s="18">
        <v>3599.3609999999999</v>
      </c>
      <c r="D6" s="18">
        <v>3602.3179999999998</v>
      </c>
      <c r="E6" s="18">
        <v>3611.1806639482493</v>
      </c>
      <c r="F6" s="18">
        <v>3558.3494152613102</v>
      </c>
      <c r="G6" s="18">
        <v>3547.03708683886</v>
      </c>
      <c r="H6" s="18">
        <v>3277.0431529609991</v>
      </c>
      <c r="I6" s="18">
        <v>2984.2438087395899</v>
      </c>
      <c r="J6" s="18">
        <v>2919.0986975711517</v>
      </c>
      <c r="K6" s="18">
        <v>2953.1955959931934</v>
      </c>
      <c r="L6" s="18">
        <v>2711.2797600562153</v>
      </c>
    </row>
    <row r="7" spans="2:12" ht="19.5" thickBot="1" x14ac:dyDescent="0.4">
      <c r="B7" s="23" t="s">
        <v>10</v>
      </c>
      <c r="C7" s="19">
        <v>0</v>
      </c>
      <c r="D7" s="19">
        <v>1.27</v>
      </c>
      <c r="E7" s="19">
        <v>17.998336051750705</v>
      </c>
      <c r="F7" s="19">
        <v>74.813584389764458</v>
      </c>
      <c r="G7" s="19">
        <v>211.06567478390389</v>
      </c>
      <c r="H7" s="19">
        <v>361.25531913393689</v>
      </c>
      <c r="I7" s="19">
        <v>502.32363493171601</v>
      </c>
      <c r="J7" s="19">
        <v>553.33463604373094</v>
      </c>
      <c r="K7" s="19">
        <v>577.42947408620137</v>
      </c>
      <c r="L7" s="19">
        <v>590.59540559515187</v>
      </c>
    </row>
    <row r="8" spans="2:12" ht="19.5" thickBot="1" x14ac:dyDescent="0.4">
      <c r="B8" s="24" t="s">
        <v>11</v>
      </c>
      <c r="C8" s="20">
        <v>82.159000000000106</v>
      </c>
      <c r="D8" s="20">
        <v>99.691000000000258</v>
      </c>
      <c r="E8" s="20">
        <v>87.559000000000196</v>
      </c>
      <c r="F8" s="20">
        <v>102.01416237245461</v>
      </c>
      <c r="G8" s="20">
        <v>86.540038593988498</v>
      </c>
      <c r="H8" s="20">
        <v>87.173003666297092</v>
      </c>
      <c r="I8" s="20">
        <v>105.84267476325832</v>
      </c>
      <c r="J8" s="20">
        <v>128.83249418347214</v>
      </c>
      <c r="K8" s="20">
        <v>156.95022921017022</v>
      </c>
      <c r="L8" s="20">
        <v>184.20276536182729</v>
      </c>
    </row>
    <row r="9" spans="2:12" ht="19.5" thickBot="1" x14ac:dyDescent="0.4">
      <c r="B9" s="23" t="s">
        <v>12</v>
      </c>
      <c r="C9" s="19">
        <v>124.28299999999987</v>
      </c>
      <c r="D9" s="19">
        <v>140.01499999999973</v>
      </c>
      <c r="E9" s="19">
        <v>132.46099999999979</v>
      </c>
      <c r="F9" s="19">
        <v>273.19905644343146</v>
      </c>
      <c r="G9" s="19">
        <v>334.40673456605475</v>
      </c>
      <c r="H9" s="19">
        <v>391.9220962434689</v>
      </c>
      <c r="I9" s="19">
        <v>451.42620652494753</v>
      </c>
      <c r="J9" s="19">
        <v>532.84271352810845</v>
      </c>
      <c r="K9" s="19">
        <v>569.19895230346606</v>
      </c>
      <c r="L9" s="19">
        <v>590.34615211000744</v>
      </c>
    </row>
    <row r="10" spans="2:12" ht="20.25" thickTop="1" thickBot="1" x14ac:dyDescent="0.4">
      <c r="B10" s="16" t="s">
        <v>13</v>
      </c>
      <c r="C10" s="21">
        <v>3805.8029999999999</v>
      </c>
      <c r="D10" s="21">
        <v>3843.2939999999999</v>
      </c>
      <c r="E10" s="21">
        <v>3849.1990000000001</v>
      </c>
      <c r="F10" s="21">
        <v>4008.3762184669604</v>
      </c>
      <c r="G10" s="21">
        <v>4179.0495347828073</v>
      </c>
      <c r="H10" s="21">
        <v>4117.393572004702</v>
      </c>
      <c r="I10" s="21">
        <v>4043.8363249595122</v>
      </c>
      <c r="J10" s="21">
        <v>4134.1085413264627</v>
      </c>
      <c r="K10" s="21">
        <v>4256.7742515930313</v>
      </c>
      <c r="L10" s="21">
        <v>4076.4240831232023</v>
      </c>
    </row>
    <row r="11" spans="2:12" x14ac:dyDescent="0.35"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2:12" ht="19.5" thickBot="1" x14ac:dyDescent="0.4"/>
    <row r="13" spans="2:12" ht="19.5" thickBot="1" x14ac:dyDescent="0.4">
      <c r="B13" s="17" t="s">
        <v>16</v>
      </c>
      <c r="C13" s="17" t="s">
        <v>31</v>
      </c>
      <c r="D13" s="17" t="s">
        <v>17</v>
      </c>
      <c r="E13" s="17" t="s">
        <v>1</v>
      </c>
      <c r="F13" s="17" t="s">
        <v>2</v>
      </c>
      <c r="G13" s="17" t="s">
        <v>3</v>
      </c>
      <c r="H13" s="17" t="s">
        <v>4</v>
      </c>
      <c r="I13" s="17" t="s">
        <v>5</v>
      </c>
      <c r="J13" s="17" t="s">
        <v>6</v>
      </c>
      <c r="K13" s="17" t="s">
        <v>7</v>
      </c>
      <c r="L13" s="17" t="s">
        <v>8</v>
      </c>
    </row>
    <row r="14" spans="2:12" ht="20.25" thickTop="1" thickBot="1" x14ac:dyDescent="0.4">
      <c r="B14" s="22" t="s">
        <v>9</v>
      </c>
      <c r="C14" s="18">
        <v>3599.3609999999999</v>
      </c>
      <c r="D14" s="18">
        <v>3602.3179999999998</v>
      </c>
      <c r="E14" s="18">
        <v>3611.1806639482493</v>
      </c>
      <c r="F14" s="18">
        <v>3428.291150914456</v>
      </c>
      <c r="G14" s="18">
        <v>3439.356660780214</v>
      </c>
      <c r="H14" s="18">
        <v>3214.1541372862835</v>
      </c>
      <c r="I14" s="18">
        <v>2954.4073043879148</v>
      </c>
      <c r="J14" s="18">
        <v>2899.0567904685586</v>
      </c>
      <c r="K14" s="18">
        <v>2926.4168631640123</v>
      </c>
      <c r="L14" s="18">
        <v>2690.328058436216</v>
      </c>
    </row>
    <row r="15" spans="2:12" ht="19.5" thickBot="1" x14ac:dyDescent="0.4">
      <c r="B15" s="23" t="s">
        <v>10</v>
      </c>
      <c r="C15" s="19">
        <v>0</v>
      </c>
      <c r="D15" s="19">
        <v>1.27</v>
      </c>
      <c r="E15" s="19">
        <v>17.998336051750705</v>
      </c>
      <c r="F15" s="19">
        <v>56.367816780132813</v>
      </c>
      <c r="G15" s="19">
        <v>147.14163597993962</v>
      </c>
      <c r="H15" s="19">
        <v>229.37754275770808</v>
      </c>
      <c r="I15" s="19">
        <v>287.68399345296984</v>
      </c>
      <c r="J15" s="19">
        <v>300.46811467883754</v>
      </c>
      <c r="K15" s="19">
        <v>285.51786522320748</v>
      </c>
      <c r="L15" s="19">
        <v>274.77778580008072</v>
      </c>
    </row>
    <row r="16" spans="2:12" ht="19.5" thickBot="1" x14ac:dyDescent="0.4">
      <c r="B16" s="24" t="s">
        <v>11</v>
      </c>
      <c r="C16" s="20">
        <v>82.159000000000106</v>
      </c>
      <c r="D16" s="20">
        <v>99.691000000000258</v>
      </c>
      <c r="E16" s="20">
        <v>87.559000000000196</v>
      </c>
      <c r="F16" s="20">
        <v>98.252016592506138</v>
      </c>
      <c r="G16" s="20">
        <v>86.929356771095811</v>
      </c>
      <c r="H16" s="20">
        <v>91.148204007782084</v>
      </c>
      <c r="I16" s="20">
        <v>108.19136219604169</v>
      </c>
      <c r="J16" s="20">
        <v>122.02331096303951</v>
      </c>
      <c r="K16" s="20">
        <v>134.2490920631879</v>
      </c>
      <c r="L16" s="20">
        <v>142.03997312605583</v>
      </c>
    </row>
    <row r="17" spans="2:12" ht="19.5" thickBot="1" x14ac:dyDescent="0.4">
      <c r="B17" s="23" t="s">
        <v>12</v>
      </c>
      <c r="C17" s="19">
        <v>124.28299999999987</v>
      </c>
      <c r="D17" s="19">
        <v>140.01499999999973</v>
      </c>
      <c r="E17" s="19">
        <v>132.46099999999979</v>
      </c>
      <c r="F17" s="19">
        <v>271.07034559223382</v>
      </c>
      <c r="G17" s="19">
        <v>334.99370857185511</v>
      </c>
      <c r="H17" s="19">
        <v>394.6645065260019</v>
      </c>
      <c r="I17" s="19">
        <v>431.43839046665209</v>
      </c>
      <c r="J17" s="19">
        <v>496.64687114534303</v>
      </c>
      <c r="K17" s="19">
        <v>495.26938708283819</v>
      </c>
      <c r="L17" s="19">
        <v>490.56020241843754</v>
      </c>
    </row>
    <row r="18" spans="2:12" ht="20.25" thickTop="1" thickBot="1" x14ac:dyDescent="0.4">
      <c r="B18" s="16" t="s">
        <v>13</v>
      </c>
      <c r="C18" s="21">
        <v>3805.8029999999999</v>
      </c>
      <c r="D18" s="21">
        <v>3843.2939999999999</v>
      </c>
      <c r="E18" s="21">
        <v>3849.1990000000001</v>
      </c>
      <c r="F18" s="21">
        <v>3853.9813298793288</v>
      </c>
      <c r="G18" s="21">
        <v>4008.4213621031045</v>
      </c>
      <c r="H18" s="21">
        <v>3929.3443905777754</v>
      </c>
      <c r="I18" s="21">
        <v>3781.7210505035782</v>
      </c>
      <c r="J18" s="21">
        <v>3818.1950872557786</v>
      </c>
      <c r="K18" s="21">
        <v>3841.4532075332463</v>
      </c>
      <c r="L18" s="21">
        <v>3597.7060197807905</v>
      </c>
    </row>
    <row r="19" spans="2:12" x14ac:dyDescent="0.35"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2:12" ht="19.5" thickBot="1" x14ac:dyDescent="0.4"/>
    <row r="21" spans="2:12" ht="19.5" thickBot="1" x14ac:dyDescent="0.4">
      <c r="B21" s="17" t="s">
        <v>14</v>
      </c>
      <c r="C21" s="17" t="s">
        <v>31</v>
      </c>
      <c r="D21" s="17" t="s">
        <v>17</v>
      </c>
      <c r="E21" s="17" t="s">
        <v>1</v>
      </c>
      <c r="F21" s="17" t="s">
        <v>2</v>
      </c>
      <c r="G21" s="17" t="s">
        <v>3</v>
      </c>
      <c r="H21" s="17" t="s">
        <v>4</v>
      </c>
      <c r="I21" s="17" t="s">
        <v>5</v>
      </c>
      <c r="J21" s="17" t="s">
        <v>6</v>
      </c>
      <c r="K21" s="17" t="s">
        <v>7</v>
      </c>
      <c r="L21" s="17" t="s">
        <v>8</v>
      </c>
    </row>
    <row r="22" spans="2:12" ht="20.25" thickTop="1" thickBot="1" x14ac:dyDescent="0.4">
      <c r="B22" s="22" t="s">
        <v>9</v>
      </c>
      <c r="C22" s="18">
        <v>3599.3609999999999</v>
      </c>
      <c r="D22" s="18">
        <v>3602.3179999999998</v>
      </c>
      <c r="E22" s="18">
        <v>3611.1806639482493</v>
      </c>
      <c r="F22" s="18">
        <v>3298.9421678903664</v>
      </c>
      <c r="G22" s="18">
        <v>3223.2477307960762</v>
      </c>
      <c r="H22" s="18">
        <v>2936.2705228428358</v>
      </c>
      <c r="I22" s="18">
        <v>2634.2059889145098</v>
      </c>
      <c r="J22" s="18">
        <v>2537.0422667719854</v>
      </c>
      <c r="K22" s="18">
        <v>2496.6014250212979</v>
      </c>
      <c r="L22" s="18">
        <v>2252.1916517847071</v>
      </c>
    </row>
    <row r="23" spans="2:12" ht="19.5" thickBot="1" x14ac:dyDescent="0.4">
      <c r="B23" s="23" t="s">
        <v>10</v>
      </c>
      <c r="C23" s="19">
        <v>0</v>
      </c>
      <c r="D23" s="19">
        <v>1.27</v>
      </c>
      <c r="E23" s="19">
        <v>17.998336051750705</v>
      </c>
      <c r="F23" s="19">
        <v>50.714465328053059</v>
      </c>
      <c r="G23" s="19">
        <v>137.61272729385797</v>
      </c>
      <c r="H23" s="19">
        <v>218.1468994188956</v>
      </c>
      <c r="I23" s="19">
        <v>275.63852799198219</v>
      </c>
      <c r="J23" s="19">
        <v>287.85011376225168</v>
      </c>
      <c r="K23" s="19">
        <v>280.23854925384205</v>
      </c>
      <c r="L23" s="19">
        <v>269.78586994298217</v>
      </c>
    </row>
    <row r="24" spans="2:12" ht="19.5" thickBot="1" x14ac:dyDescent="0.4">
      <c r="B24" s="24" t="s">
        <v>11</v>
      </c>
      <c r="C24" s="20">
        <v>82.159000000000106</v>
      </c>
      <c r="D24" s="20">
        <v>99.691000000000258</v>
      </c>
      <c r="E24" s="20">
        <v>87.559000000000196</v>
      </c>
      <c r="F24" s="20">
        <v>92.574272037950749</v>
      </c>
      <c r="G24" s="20">
        <v>80.339381312622919</v>
      </c>
      <c r="H24" s="20">
        <v>82.589968406010058</v>
      </c>
      <c r="I24" s="20">
        <v>98.743690539651936</v>
      </c>
      <c r="J24" s="20">
        <v>110.8775998823448</v>
      </c>
      <c r="K24" s="20">
        <v>122.34980687158125</v>
      </c>
      <c r="L24" s="20">
        <v>130.09091475645769</v>
      </c>
    </row>
    <row r="25" spans="2:12" ht="19.5" thickBot="1" x14ac:dyDescent="0.4">
      <c r="B25" s="23" t="s">
        <v>12</v>
      </c>
      <c r="C25" s="19">
        <v>124.28299999999987</v>
      </c>
      <c r="D25" s="19">
        <v>140.01499999999973</v>
      </c>
      <c r="E25" s="19">
        <v>132.46099999999979</v>
      </c>
      <c r="F25" s="19">
        <v>253.6658958952309</v>
      </c>
      <c r="G25" s="19">
        <v>311.33318329776012</v>
      </c>
      <c r="H25" s="19">
        <v>368.10633909616917</v>
      </c>
      <c r="I25" s="19">
        <v>405.42965335320093</v>
      </c>
      <c r="J25" s="19">
        <v>466.18510885515195</v>
      </c>
      <c r="K25" s="19">
        <v>466.24736878344584</v>
      </c>
      <c r="L25" s="19">
        <v>462.67758118466014</v>
      </c>
    </row>
    <row r="26" spans="2:12" ht="20.25" thickTop="1" thickBot="1" x14ac:dyDescent="0.4">
      <c r="B26" s="16" t="s">
        <v>13</v>
      </c>
      <c r="C26" s="21">
        <v>3805.8029999999999</v>
      </c>
      <c r="D26" s="21">
        <v>3843.2939999999999</v>
      </c>
      <c r="E26" s="21">
        <v>3849.1990000000001</v>
      </c>
      <c r="F26" s="21">
        <v>3695.8968011516008</v>
      </c>
      <c r="G26" s="21">
        <v>3752.5330227003174</v>
      </c>
      <c r="H26" s="21">
        <v>3605.1137297639102</v>
      </c>
      <c r="I26" s="21">
        <v>3414.0178607993453</v>
      </c>
      <c r="J26" s="21">
        <v>3401.9550892717339</v>
      </c>
      <c r="K26" s="21">
        <v>3365.4371499301669</v>
      </c>
      <c r="L26" s="21">
        <v>3114.7460176688069</v>
      </c>
    </row>
    <row r="27" spans="2:12" x14ac:dyDescent="0.35"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9" spans="2:12" x14ac:dyDescent="0.35">
      <c r="B29" s="2" t="s">
        <v>15</v>
      </c>
    </row>
    <row r="30" spans="2:12" x14ac:dyDescent="0.35">
      <c r="B30" s="2" t="s">
        <v>36</v>
      </c>
    </row>
    <row r="31" spans="2:12" x14ac:dyDescent="0.35">
      <c r="B31" s="2" t="s">
        <v>33</v>
      </c>
    </row>
    <row r="32" spans="2:12" x14ac:dyDescent="0.35">
      <c r="B32" s="2" t="s">
        <v>35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BC044-6E05-4DE6-8025-F09D206D3758}">
  <dimension ref="B2:L32"/>
  <sheetViews>
    <sheetView zoomScaleNormal="100" workbookViewId="0"/>
  </sheetViews>
  <sheetFormatPr baseColWidth="10" defaultRowHeight="18.75" x14ac:dyDescent="0.35"/>
  <cols>
    <col min="1" max="1" width="6.85546875" style="2" customWidth="1"/>
    <col min="2" max="2" width="40.85546875" style="2" customWidth="1"/>
    <col min="3" max="16384" width="11.42578125" style="2"/>
  </cols>
  <sheetData>
    <row r="2" spans="2:12" x14ac:dyDescent="0.35">
      <c r="B2" s="1" t="s">
        <v>22</v>
      </c>
    </row>
    <row r="3" spans="2:12" x14ac:dyDescent="0.35">
      <c r="B3" s="2" t="s">
        <v>38</v>
      </c>
    </row>
    <row r="4" spans="2:12" ht="19.5" thickBot="1" x14ac:dyDescent="0.4"/>
    <row r="5" spans="2:12" ht="19.5" thickBot="1" x14ac:dyDescent="0.4">
      <c r="B5" s="3" t="s">
        <v>0</v>
      </c>
      <c r="C5" s="3" t="s">
        <v>31</v>
      </c>
      <c r="D5" s="3" t="s">
        <v>17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</row>
    <row r="6" spans="2:12" ht="20.25" thickTop="1" thickBot="1" x14ac:dyDescent="0.4">
      <c r="B6" s="4" t="s">
        <v>9</v>
      </c>
      <c r="C6" s="5">
        <v>25.481000000000002</v>
      </c>
      <c r="D6" s="5">
        <v>58.027000000000001</v>
      </c>
      <c r="E6" s="5">
        <v>114.97499999999999</v>
      </c>
      <c r="F6" s="5">
        <v>153.90460065426231</v>
      </c>
      <c r="G6" s="5">
        <v>139.23772585720241</v>
      </c>
      <c r="H6" s="5">
        <v>93.767541849715329</v>
      </c>
      <c r="I6" s="5">
        <v>59.138235174033447</v>
      </c>
      <c r="J6" s="5">
        <v>46.84398548388895</v>
      </c>
      <c r="K6" s="5">
        <v>43.043904812898973</v>
      </c>
      <c r="L6" s="5">
        <v>37.934656491653904</v>
      </c>
    </row>
    <row r="7" spans="2:12" ht="19.5" thickBot="1" x14ac:dyDescent="0.4">
      <c r="B7" s="6" t="s">
        <v>10</v>
      </c>
      <c r="C7" s="7">
        <v>0</v>
      </c>
      <c r="D7" s="7">
        <v>0</v>
      </c>
      <c r="E7" s="7">
        <v>0</v>
      </c>
      <c r="F7" s="7">
        <v>1.3246605338744131</v>
      </c>
      <c r="G7" s="7">
        <v>3.3169948449861515</v>
      </c>
      <c r="H7" s="7">
        <v>5.3415481877581819</v>
      </c>
      <c r="I7" s="7">
        <v>5.9253091294350924</v>
      </c>
      <c r="J7" s="7">
        <v>5.9580434984855568</v>
      </c>
      <c r="K7" s="7">
        <v>5.7639285957602677</v>
      </c>
      <c r="L7" s="7">
        <v>5.5022632167988936</v>
      </c>
    </row>
    <row r="8" spans="2:12" ht="19.5" thickBot="1" x14ac:dyDescent="0.4">
      <c r="B8" s="8" t="s">
        <v>11</v>
      </c>
      <c r="C8" s="9">
        <v>0.32800000000000296</v>
      </c>
      <c r="D8" s="9">
        <v>0.33599999999999852</v>
      </c>
      <c r="E8" s="9">
        <v>0.19799999999999329</v>
      </c>
      <c r="F8" s="9">
        <v>0.1839105826285049</v>
      </c>
      <c r="G8" s="9">
        <v>0.1463360999881477</v>
      </c>
      <c r="H8" s="9">
        <v>0.10019276629218658</v>
      </c>
      <c r="I8" s="9">
        <v>0.16626847313120585</v>
      </c>
      <c r="J8" s="9">
        <v>0.64750126484228421</v>
      </c>
      <c r="K8" s="9">
        <v>1.5620251899811892</v>
      </c>
      <c r="L8" s="9">
        <v>2.2016855132757756</v>
      </c>
    </row>
    <row r="9" spans="2:12" ht="19.5" thickBot="1" x14ac:dyDescent="0.4">
      <c r="B9" s="6" t="s">
        <v>12</v>
      </c>
      <c r="C9" s="7">
        <v>0.54100000000000004</v>
      </c>
      <c r="D9" s="7">
        <v>0.39400000000000002</v>
      </c>
      <c r="E9" s="7">
        <v>0.191</v>
      </c>
      <c r="F9" s="7">
        <v>0.40617962122451662</v>
      </c>
      <c r="G9" s="7">
        <v>0.51361690868473797</v>
      </c>
      <c r="H9" s="7">
        <v>0.79536226253275</v>
      </c>
      <c r="I9" s="7">
        <v>2.7867309817318882</v>
      </c>
      <c r="J9" s="7">
        <v>5.7518131544898097</v>
      </c>
      <c r="K9" s="7">
        <v>8.6815779465504743</v>
      </c>
      <c r="L9" s="7">
        <v>9.5341488681909627</v>
      </c>
    </row>
    <row r="10" spans="2:12" ht="19.5" thickBot="1" x14ac:dyDescent="0.4">
      <c r="B10" s="10" t="s">
        <v>13</v>
      </c>
      <c r="C10" s="11">
        <v>26.350000000000005</v>
      </c>
      <c r="D10" s="11">
        <v>58.4</v>
      </c>
      <c r="E10" s="11">
        <v>115.36399999999999</v>
      </c>
      <c r="F10" s="11">
        <v>155.81935139198973</v>
      </c>
      <c r="G10" s="11">
        <v>143.21467371086143</v>
      </c>
      <c r="H10" s="11">
        <v>100.00464506629844</v>
      </c>
      <c r="I10" s="11">
        <v>68.01654375833165</v>
      </c>
      <c r="J10" s="11">
        <v>59.201343401706602</v>
      </c>
      <c r="K10" s="11">
        <v>59.05143654519091</v>
      </c>
      <c r="L10" s="11">
        <v>55.172754089919536</v>
      </c>
    </row>
    <row r="12" spans="2:12" ht="19.5" thickBot="1" x14ac:dyDescent="0.4"/>
    <row r="13" spans="2:12" ht="19.5" thickBot="1" x14ac:dyDescent="0.4">
      <c r="B13" s="3" t="s">
        <v>16</v>
      </c>
      <c r="C13" s="3" t="s">
        <v>31</v>
      </c>
      <c r="D13" s="3" t="s">
        <v>17</v>
      </c>
      <c r="E13" s="3" t="s">
        <v>1</v>
      </c>
      <c r="F13" s="3" t="s">
        <v>2</v>
      </c>
      <c r="G13" s="3" t="s">
        <v>3</v>
      </c>
      <c r="H13" s="3" t="s">
        <v>4</v>
      </c>
      <c r="I13" s="3" t="s">
        <v>5</v>
      </c>
      <c r="J13" s="3" t="s">
        <v>6</v>
      </c>
      <c r="K13" s="3" t="s">
        <v>7</v>
      </c>
      <c r="L13" s="3" t="s">
        <v>8</v>
      </c>
    </row>
    <row r="14" spans="2:12" ht="20.25" thickTop="1" thickBot="1" x14ac:dyDescent="0.4">
      <c r="B14" s="4" t="s">
        <v>9</v>
      </c>
      <c r="C14" s="5">
        <v>25.481000000000002</v>
      </c>
      <c r="D14" s="5">
        <v>58.027000000000001</v>
      </c>
      <c r="E14" s="5">
        <v>114.97499999999999</v>
      </c>
      <c r="F14" s="5">
        <v>141.15245741645407</v>
      </c>
      <c r="G14" s="5">
        <v>128.04305978213389</v>
      </c>
      <c r="H14" s="5">
        <v>88.008006389059588</v>
      </c>
      <c r="I14" s="5">
        <v>57.538001011841665</v>
      </c>
      <c r="J14" s="5">
        <v>46.381108137587567</v>
      </c>
      <c r="K14" s="5">
        <v>42.636916396460627</v>
      </c>
      <c r="L14" s="5">
        <v>37.734882378539155</v>
      </c>
    </row>
    <row r="15" spans="2:12" ht="19.5" thickBot="1" x14ac:dyDescent="0.4">
      <c r="B15" s="6" t="s">
        <v>10</v>
      </c>
      <c r="C15" s="7">
        <v>0</v>
      </c>
      <c r="D15" s="7">
        <v>0</v>
      </c>
      <c r="E15" s="7">
        <v>0</v>
      </c>
      <c r="F15" s="7">
        <v>1.2921586636242046</v>
      </c>
      <c r="G15" s="7">
        <v>2.4299297492111465</v>
      </c>
      <c r="H15" s="7">
        <v>3.101519014237319</v>
      </c>
      <c r="I15" s="7">
        <v>3.2379611087170375</v>
      </c>
      <c r="J15" s="7">
        <v>3.1852275951139681</v>
      </c>
      <c r="K15" s="7">
        <v>3.054220809923033</v>
      </c>
      <c r="L15" s="7">
        <v>2.9067986662388265</v>
      </c>
    </row>
    <row r="16" spans="2:12" ht="19.5" thickBot="1" x14ac:dyDescent="0.4">
      <c r="B16" s="8" t="s">
        <v>11</v>
      </c>
      <c r="C16" s="9">
        <v>0.32800000000000296</v>
      </c>
      <c r="D16" s="9">
        <v>0.33599999999999852</v>
      </c>
      <c r="E16" s="9">
        <v>0.19799999999999329</v>
      </c>
      <c r="F16" s="9">
        <v>0.1839105826285049</v>
      </c>
      <c r="G16" s="9">
        <v>0.1463360999881477</v>
      </c>
      <c r="H16" s="9">
        <v>0.10019276629218658</v>
      </c>
      <c r="I16" s="9">
        <v>0.10194002254228854</v>
      </c>
      <c r="J16" s="9">
        <v>0.44013721600271893</v>
      </c>
      <c r="K16" s="9">
        <v>0.97982730237626248</v>
      </c>
      <c r="L16" s="9">
        <v>1.0565260971977635</v>
      </c>
    </row>
    <row r="17" spans="2:12" ht="19.5" thickBot="1" x14ac:dyDescent="0.4">
      <c r="B17" s="6" t="s">
        <v>12</v>
      </c>
      <c r="C17" s="7">
        <v>0.54100000000000004</v>
      </c>
      <c r="D17" s="7">
        <v>0.39400000000000002</v>
      </c>
      <c r="E17" s="7">
        <v>0.191</v>
      </c>
      <c r="F17" s="7">
        <v>0.40617962122451662</v>
      </c>
      <c r="G17" s="7">
        <v>0.51361690868473797</v>
      </c>
      <c r="H17" s="7">
        <v>0.79536226253275</v>
      </c>
      <c r="I17" s="7">
        <v>1.2932791711419869</v>
      </c>
      <c r="J17" s="7">
        <v>3.6276023064973986</v>
      </c>
      <c r="K17" s="7">
        <v>4.9391093716704475</v>
      </c>
      <c r="L17" s="7">
        <v>4.8854236322983251</v>
      </c>
    </row>
    <row r="18" spans="2:12" ht="19.5" thickBot="1" x14ac:dyDescent="0.4">
      <c r="B18" s="10" t="s">
        <v>13</v>
      </c>
      <c r="C18" s="11">
        <v>26.350000000000005</v>
      </c>
      <c r="D18" s="11">
        <v>58.4</v>
      </c>
      <c r="E18" s="11">
        <v>115.36399999999999</v>
      </c>
      <c r="F18" s="11">
        <v>143.03470628393129</v>
      </c>
      <c r="G18" s="11">
        <v>131.13294254001792</v>
      </c>
      <c r="H18" s="11">
        <v>92.005080432121844</v>
      </c>
      <c r="I18" s="11">
        <v>62.171181314242979</v>
      </c>
      <c r="J18" s="11">
        <v>53.634075255201651</v>
      </c>
      <c r="K18" s="11">
        <v>51.61007388043037</v>
      </c>
      <c r="L18" s="11">
        <v>46.58363077427407</v>
      </c>
    </row>
    <row r="20" spans="2:12" ht="19.5" thickBot="1" x14ac:dyDescent="0.4"/>
    <row r="21" spans="2:12" ht="19.5" thickBot="1" x14ac:dyDescent="0.4">
      <c r="B21" s="3" t="s">
        <v>14</v>
      </c>
      <c r="C21" s="3" t="s">
        <v>31</v>
      </c>
      <c r="D21" s="3" t="s">
        <v>17</v>
      </c>
      <c r="E21" s="3" t="s">
        <v>1</v>
      </c>
      <c r="F21" s="3" t="s">
        <v>2</v>
      </c>
      <c r="G21" s="3" t="s">
        <v>3</v>
      </c>
      <c r="H21" s="3" t="s">
        <v>4</v>
      </c>
      <c r="I21" s="3" t="s">
        <v>5</v>
      </c>
      <c r="J21" s="3" t="s">
        <v>6</v>
      </c>
      <c r="K21" s="3" t="s">
        <v>7</v>
      </c>
      <c r="L21" s="3" t="s">
        <v>8</v>
      </c>
    </row>
    <row r="22" spans="2:12" ht="20.25" thickTop="1" thickBot="1" x14ac:dyDescent="0.4">
      <c r="B22" s="4" t="s">
        <v>9</v>
      </c>
      <c r="C22" s="5">
        <v>25.481000000000002</v>
      </c>
      <c r="D22" s="5">
        <v>58.027000000000001</v>
      </c>
      <c r="E22" s="5">
        <v>114.97499999999999</v>
      </c>
      <c r="F22" s="5">
        <v>128.40031417864586</v>
      </c>
      <c r="G22" s="5">
        <v>116.84839370706545</v>
      </c>
      <c r="H22" s="5">
        <v>82.248470928403847</v>
      </c>
      <c r="I22" s="5">
        <v>55.937766849649876</v>
      </c>
      <c r="J22" s="5">
        <v>45.918230791286206</v>
      </c>
      <c r="K22" s="5">
        <v>42.229927980022275</v>
      </c>
      <c r="L22" s="5">
        <v>37.535108265424398</v>
      </c>
    </row>
    <row r="23" spans="2:12" ht="19.5" thickBot="1" x14ac:dyDescent="0.4">
      <c r="B23" s="6" t="s">
        <v>10</v>
      </c>
      <c r="C23" s="7">
        <v>0</v>
      </c>
      <c r="D23" s="7">
        <v>0</v>
      </c>
      <c r="E23" s="7">
        <v>0</v>
      </c>
      <c r="F23" s="7">
        <v>1.2921586636242046</v>
      </c>
      <c r="G23" s="7">
        <v>2.4299297492111465</v>
      </c>
      <c r="H23" s="7">
        <v>3.101519014237319</v>
      </c>
      <c r="I23" s="7">
        <v>3.2379611087170375</v>
      </c>
      <c r="J23" s="7">
        <v>3.1852275951139681</v>
      </c>
      <c r="K23" s="7">
        <v>3.054220809923033</v>
      </c>
      <c r="L23" s="7">
        <v>2.9067986662388265</v>
      </c>
    </row>
    <row r="24" spans="2:12" ht="19.5" thickBot="1" x14ac:dyDescent="0.4">
      <c r="B24" s="8" t="s">
        <v>11</v>
      </c>
      <c r="C24" s="9">
        <v>0.32800000000000296</v>
      </c>
      <c r="D24" s="9">
        <v>0.33599999999999852</v>
      </c>
      <c r="E24" s="9">
        <v>0.19799999999999329</v>
      </c>
      <c r="F24" s="9">
        <v>0.1839105826285049</v>
      </c>
      <c r="G24" s="9">
        <v>0.1463360999881477</v>
      </c>
      <c r="H24" s="9">
        <v>0.10019276629218658</v>
      </c>
      <c r="I24" s="9">
        <v>0.10194002254228854</v>
      </c>
      <c r="J24" s="9">
        <v>0.44013721600271893</v>
      </c>
      <c r="K24" s="9">
        <v>0.97982730237626248</v>
      </c>
      <c r="L24" s="9">
        <v>1.0565260971977635</v>
      </c>
    </row>
    <row r="25" spans="2:12" ht="19.5" thickBot="1" x14ac:dyDescent="0.4">
      <c r="B25" s="6" t="s">
        <v>12</v>
      </c>
      <c r="C25" s="7">
        <v>0.54100000000000004</v>
      </c>
      <c r="D25" s="7">
        <v>0.39400000000000002</v>
      </c>
      <c r="E25" s="7">
        <v>0.191</v>
      </c>
      <c r="F25" s="7">
        <v>0.40617962122451656</v>
      </c>
      <c r="G25" s="7">
        <v>0.51361690868473797</v>
      </c>
      <c r="H25" s="7">
        <v>0.79536226253275</v>
      </c>
      <c r="I25" s="7">
        <v>1.2932791711419869</v>
      </c>
      <c r="J25" s="7">
        <v>3.6276023064973986</v>
      </c>
      <c r="K25" s="7">
        <v>4.9391093716704475</v>
      </c>
      <c r="L25" s="7">
        <v>4.8854236322983251</v>
      </c>
    </row>
    <row r="26" spans="2:12" ht="19.5" thickBot="1" x14ac:dyDescent="0.4">
      <c r="B26" s="10" t="s">
        <v>13</v>
      </c>
      <c r="C26" s="11">
        <v>26.350000000000005</v>
      </c>
      <c r="D26" s="11">
        <v>58.4</v>
      </c>
      <c r="E26" s="11">
        <v>115.36399999999999</v>
      </c>
      <c r="F26" s="11">
        <v>130.28256304612307</v>
      </c>
      <c r="G26" s="11">
        <v>119.93827646494948</v>
      </c>
      <c r="H26" s="11">
        <v>86.245544971466103</v>
      </c>
      <c r="I26" s="11">
        <v>60.57094715205119</v>
      </c>
      <c r="J26" s="11">
        <v>53.171197908900297</v>
      </c>
      <c r="K26" s="11">
        <v>51.203085463992018</v>
      </c>
      <c r="L26" s="11">
        <v>46.383856661159314</v>
      </c>
    </row>
    <row r="29" spans="2:12" x14ac:dyDescent="0.35">
      <c r="B29" s="2" t="s">
        <v>15</v>
      </c>
    </row>
    <row r="30" spans="2:12" x14ac:dyDescent="0.35">
      <c r="B30" s="2" t="s">
        <v>32</v>
      </c>
    </row>
    <row r="31" spans="2:12" x14ac:dyDescent="0.35">
      <c r="B31" s="2" t="s">
        <v>33</v>
      </c>
    </row>
    <row r="32" spans="2:12" x14ac:dyDescent="0.35">
      <c r="B32" s="2" t="s">
        <v>35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D0167-1557-42DA-BD49-9724D54C83C3}">
  <dimension ref="B2:L184"/>
  <sheetViews>
    <sheetView topLeftCell="A159" zoomScale="150" zoomScaleNormal="150" workbookViewId="0">
      <selection activeCell="O186" sqref="O186"/>
    </sheetView>
  </sheetViews>
  <sheetFormatPr baseColWidth="10" defaultRowHeight="18.75" x14ac:dyDescent="0.35"/>
  <cols>
    <col min="1" max="1" width="6.85546875" style="2" customWidth="1"/>
    <col min="2" max="2" width="40.85546875" style="2" customWidth="1"/>
    <col min="3" max="16384" width="11.42578125" style="2"/>
  </cols>
  <sheetData>
    <row r="2" spans="2:12" x14ac:dyDescent="0.35">
      <c r="B2" s="1" t="s">
        <v>20</v>
      </c>
    </row>
    <row r="3" spans="2:12" x14ac:dyDescent="0.35">
      <c r="B3" s="2" t="s">
        <v>18</v>
      </c>
    </row>
    <row r="4" spans="2:12" ht="19.5" thickBot="1" x14ac:dyDescent="0.4"/>
    <row r="5" spans="2:12" ht="19.5" thickBot="1" x14ac:dyDescent="0.4">
      <c r="B5" s="31"/>
      <c r="C5" s="31" t="s">
        <v>31</v>
      </c>
      <c r="D5" s="31" t="s">
        <v>17</v>
      </c>
      <c r="E5" s="31" t="s">
        <v>1</v>
      </c>
      <c r="F5" s="31" t="s">
        <v>2</v>
      </c>
      <c r="G5" s="31" t="s">
        <v>3</v>
      </c>
      <c r="H5" s="31" t="s">
        <v>4</v>
      </c>
      <c r="I5" s="31" t="s">
        <v>5</v>
      </c>
      <c r="J5" s="31" t="s">
        <v>6</v>
      </c>
      <c r="K5" s="31" t="s">
        <v>7</v>
      </c>
      <c r="L5" s="31" t="s">
        <v>8</v>
      </c>
    </row>
    <row r="6" spans="2:12" ht="20.25" thickTop="1" thickBot="1" x14ac:dyDescent="0.4">
      <c r="B6" s="25" t="s">
        <v>9</v>
      </c>
      <c r="C6" s="28">
        <v>1594.4690000000001</v>
      </c>
      <c r="D6" s="28">
        <v>1545.0650000000001</v>
      </c>
      <c r="E6" s="28">
        <v>1516.4154735729778</v>
      </c>
      <c r="F6" s="28">
        <v>1508.5736324647023</v>
      </c>
      <c r="G6" s="28">
        <v>1483.4644749269069</v>
      </c>
      <c r="H6" s="28">
        <v>1405.26675190571</v>
      </c>
      <c r="I6" s="28">
        <v>1354.6752252579608</v>
      </c>
      <c r="J6" s="28">
        <v>1280.0955520144464</v>
      </c>
      <c r="K6" s="28">
        <v>1233.1013918206099</v>
      </c>
      <c r="L6" s="28">
        <v>1142.8104753818111</v>
      </c>
    </row>
    <row r="7" spans="2:12" ht="19.5" thickBot="1" x14ac:dyDescent="0.4">
      <c r="B7" s="26" t="s">
        <v>10</v>
      </c>
      <c r="C7" s="29">
        <v>0</v>
      </c>
      <c r="D7" s="29">
        <v>0.36</v>
      </c>
      <c r="E7" s="29">
        <v>11.440526427022078</v>
      </c>
      <c r="F7" s="29">
        <v>22.409819234440143</v>
      </c>
      <c r="G7" s="29">
        <v>64.655561286559845</v>
      </c>
      <c r="H7" s="29">
        <v>111.41197943608024</v>
      </c>
      <c r="I7" s="29">
        <v>159.97974223360865</v>
      </c>
      <c r="J7" s="29">
        <v>178.1795130411262</v>
      </c>
      <c r="K7" s="29">
        <v>187.53473974982887</v>
      </c>
      <c r="L7" s="29">
        <v>193.20953884449912</v>
      </c>
    </row>
    <row r="8" spans="2:12" ht="19.5" thickBot="1" x14ac:dyDescent="0.4">
      <c r="B8" s="27" t="s">
        <v>11</v>
      </c>
      <c r="C8" s="30">
        <v>61.780999999999949</v>
      </c>
      <c r="D8" s="30">
        <v>82.004000000000133</v>
      </c>
      <c r="E8" s="30">
        <v>92.627999999999929</v>
      </c>
      <c r="F8" s="30">
        <v>110.33582170046998</v>
      </c>
      <c r="G8" s="30">
        <v>103.52702348878715</v>
      </c>
      <c r="H8" s="30">
        <v>120.40745360547426</v>
      </c>
      <c r="I8" s="30">
        <v>143.84170857552937</v>
      </c>
      <c r="J8" s="30">
        <v>166.53454464596371</v>
      </c>
      <c r="K8" s="30">
        <v>203.39147778118448</v>
      </c>
      <c r="L8" s="30">
        <v>233.07283285942185</v>
      </c>
    </row>
    <row r="9" spans="2:12" ht="19.5" thickBot="1" x14ac:dyDescent="0.4">
      <c r="B9" s="26" t="s">
        <v>12</v>
      </c>
      <c r="C9" s="29">
        <v>22.58200000000005</v>
      </c>
      <c r="D9" s="29">
        <v>35.613999999999862</v>
      </c>
      <c r="E9" s="29">
        <v>44.224000000000075</v>
      </c>
      <c r="F9" s="29">
        <v>150.2180863447355</v>
      </c>
      <c r="G9" s="29">
        <v>217.86208790530009</v>
      </c>
      <c r="H9" s="29">
        <v>272.18676825840117</v>
      </c>
      <c r="I9" s="29">
        <v>326.13191460510893</v>
      </c>
      <c r="J9" s="29">
        <v>413.98799861698859</v>
      </c>
      <c r="K9" s="29">
        <v>451.75707632231592</v>
      </c>
      <c r="L9" s="29">
        <v>469.74004899891145</v>
      </c>
    </row>
    <row r="10" spans="2:12" ht="19.5" thickBot="1" x14ac:dyDescent="0.4">
      <c r="B10" s="33" t="s">
        <v>13</v>
      </c>
      <c r="C10" s="32">
        <v>1678.8320000000001</v>
      </c>
      <c r="D10" s="32">
        <v>1663.0429999999999</v>
      </c>
      <c r="E10" s="32">
        <v>1664.7080000000001</v>
      </c>
      <c r="F10" s="32">
        <v>1791.5373597443479</v>
      </c>
      <c r="G10" s="32">
        <v>1869.5091476075538</v>
      </c>
      <c r="H10" s="32">
        <v>1909.2729532056655</v>
      </c>
      <c r="I10" s="32">
        <v>1984.6285906722078</v>
      </c>
      <c r="J10" s="32">
        <v>2038.7976083185249</v>
      </c>
      <c r="K10" s="32">
        <v>2075.7846856739393</v>
      </c>
      <c r="L10" s="32">
        <v>2038.8328960846434</v>
      </c>
    </row>
    <row r="12" spans="2:12" ht="19.5" thickBot="1" x14ac:dyDescent="0.4"/>
    <row r="13" spans="2:12" ht="19.5" thickBot="1" x14ac:dyDescent="0.4">
      <c r="B13" s="31" t="s">
        <v>16</v>
      </c>
      <c r="C13" s="31" t="s">
        <v>31</v>
      </c>
      <c r="D13" s="31" t="s">
        <v>17</v>
      </c>
      <c r="E13" s="31" t="s">
        <v>1</v>
      </c>
      <c r="F13" s="31" t="s">
        <v>2</v>
      </c>
      <c r="G13" s="31" t="s">
        <v>3</v>
      </c>
      <c r="H13" s="31" t="s">
        <v>4</v>
      </c>
      <c r="I13" s="31" t="s">
        <v>5</v>
      </c>
      <c r="J13" s="31" t="s">
        <v>6</v>
      </c>
      <c r="K13" s="31" t="s">
        <v>7</v>
      </c>
      <c r="L13" s="31" t="s">
        <v>8</v>
      </c>
    </row>
    <row r="14" spans="2:12" ht="20.25" thickTop="1" thickBot="1" x14ac:dyDescent="0.4">
      <c r="B14" s="25" t="s">
        <v>9</v>
      </c>
      <c r="C14" s="28">
        <v>1594.4690000000001</v>
      </c>
      <c r="D14" s="28">
        <v>1545.0650000000001</v>
      </c>
      <c r="E14" s="28">
        <v>1516.4154735729778</v>
      </c>
      <c r="F14" s="28">
        <v>1474.0302437937021</v>
      </c>
      <c r="G14" s="28">
        <v>1458.0223043541901</v>
      </c>
      <c r="H14" s="28">
        <v>1385.8657871618905</v>
      </c>
      <c r="I14" s="28">
        <v>1339.1826117329292</v>
      </c>
      <c r="J14" s="28">
        <v>1266.6674091042012</v>
      </c>
      <c r="K14" s="28">
        <v>1222.2651891798009</v>
      </c>
      <c r="L14" s="28">
        <v>1135.9629975808516</v>
      </c>
    </row>
    <row r="15" spans="2:12" ht="19.5" thickBot="1" x14ac:dyDescent="0.4">
      <c r="B15" s="26" t="s">
        <v>10</v>
      </c>
      <c r="C15" s="29">
        <v>0</v>
      </c>
      <c r="D15" s="29">
        <v>0.36</v>
      </c>
      <c r="E15" s="29">
        <v>11.440526427022078</v>
      </c>
      <c r="F15" s="29">
        <v>15.870184403038474</v>
      </c>
      <c r="G15" s="29">
        <v>44.663366219973874</v>
      </c>
      <c r="H15" s="29">
        <v>71.614594231457332</v>
      </c>
      <c r="I15" s="29">
        <v>91.956674051583576</v>
      </c>
      <c r="J15" s="29">
        <v>96.688428980526112</v>
      </c>
      <c r="K15" s="29">
        <v>91.750614075766549</v>
      </c>
      <c r="L15" s="29">
        <v>88.40752015615827</v>
      </c>
    </row>
    <row r="16" spans="2:12" ht="19.5" thickBot="1" x14ac:dyDescent="0.4">
      <c r="B16" s="27" t="s">
        <v>11</v>
      </c>
      <c r="C16" s="30">
        <v>61.780999999999949</v>
      </c>
      <c r="D16" s="30">
        <v>82.004000000000133</v>
      </c>
      <c r="E16" s="30">
        <v>92.627999999999929</v>
      </c>
      <c r="F16" s="30">
        <v>110.8389294853577</v>
      </c>
      <c r="G16" s="30">
        <v>107.72480558346642</v>
      </c>
      <c r="H16" s="30">
        <v>128.77541245615515</v>
      </c>
      <c r="I16" s="30">
        <v>150.50325320806792</v>
      </c>
      <c r="J16" s="30">
        <v>163.97712175952421</v>
      </c>
      <c r="K16" s="30">
        <v>182.92370139907356</v>
      </c>
      <c r="L16" s="30">
        <v>189.41333066550095</v>
      </c>
    </row>
    <row r="17" spans="2:12" ht="19.5" thickBot="1" x14ac:dyDescent="0.4">
      <c r="B17" s="26" t="s">
        <v>12</v>
      </c>
      <c r="C17" s="29">
        <v>22.58200000000005</v>
      </c>
      <c r="D17" s="29">
        <v>35.613999999999862</v>
      </c>
      <c r="E17" s="29">
        <v>44.224000000000075</v>
      </c>
      <c r="F17" s="29">
        <v>129.07112704241678</v>
      </c>
      <c r="G17" s="29">
        <v>189.04769206289896</v>
      </c>
      <c r="H17" s="29">
        <v>244.52138325222941</v>
      </c>
      <c r="I17" s="29">
        <v>285.71161762724051</v>
      </c>
      <c r="J17" s="29">
        <v>349.20431388724319</v>
      </c>
      <c r="K17" s="29">
        <v>369.65589064412325</v>
      </c>
      <c r="L17" s="29">
        <v>369.65461101387962</v>
      </c>
    </row>
    <row r="18" spans="2:12" ht="19.5" thickBot="1" x14ac:dyDescent="0.4">
      <c r="B18" s="33" t="s">
        <v>13</v>
      </c>
      <c r="C18" s="32">
        <v>1678.8320000000001</v>
      </c>
      <c r="D18" s="32">
        <v>1663.0429999999999</v>
      </c>
      <c r="E18" s="32">
        <v>1664.7080000000001</v>
      </c>
      <c r="F18" s="32">
        <v>1729.8104847245149</v>
      </c>
      <c r="G18" s="32">
        <v>1799.4581682205292</v>
      </c>
      <c r="H18" s="32">
        <v>1830.7771771017326</v>
      </c>
      <c r="I18" s="32">
        <v>1867.3541566198212</v>
      </c>
      <c r="J18" s="32">
        <v>1876.5372737314947</v>
      </c>
      <c r="K18" s="32">
        <v>1866.5953952987643</v>
      </c>
      <c r="L18" s="32">
        <v>1783.4384594163903</v>
      </c>
    </row>
    <row r="20" spans="2:12" ht="19.5" thickBot="1" x14ac:dyDescent="0.4"/>
    <row r="21" spans="2:12" ht="19.5" thickBot="1" x14ac:dyDescent="0.4">
      <c r="B21" s="31" t="s">
        <v>14</v>
      </c>
      <c r="C21" s="31" t="s">
        <v>31</v>
      </c>
      <c r="D21" s="31" t="s">
        <v>17</v>
      </c>
      <c r="E21" s="31" t="s">
        <v>1</v>
      </c>
      <c r="F21" s="31" t="s">
        <v>2</v>
      </c>
      <c r="G21" s="31" t="s">
        <v>3</v>
      </c>
      <c r="H21" s="31" t="s">
        <v>4</v>
      </c>
      <c r="I21" s="31" t="s">
        <v>5</v>
      </c>
      <c r="J21" s="31" t="s">
        <v>6</v>
      </c>
      <c r="K21" s="31" t="s">
        <v>7</v>
      </c>
      <c r="L21" s="31" t="s">
        <v>8</v>
      </c>
    </row>
    <row r="22" spans="2:12" ht="20.25" thickTop="1" thickBot="1" x14ac:dyDescent="0.4">
      <c r="B22" s="25" t="s">
        <v>9</v>
      </c>
      <c r="C22" s="28">
        <v>1594.4690000000001</v>
      </c>
      <c r="D22" s="28">
        <v>1545.0650000000001</v>
      </c>
      <c r="E22" s="28">
        <v>1516.4154735729778</v>
      </c>
      <c r="F22" s="28">
        <v>1404.9229924029569</v>
      </c>
      <c r="G22" s="28">
        <v>1404.4519053705944</v>
      </c>
      <c r="H22" s="28">
        <v>1341.7459175016872</v>
      </c>
      <c r="I22" s="28">
        <v>1300.1972869261963</v>
      </c>
      <c r="J22" s="28">
        <v>1231.4081639349147</v>
      </c>
      <c r="K22" s="28">
        <v>1190.8492573768924</v>
      </c>
      <c r="L22" s="28">
        <v>1109.7958782296196</v>
      </c>
    </row>
    <row r="23" spans="2:12" ht="19.5" thickBot="1" x14ac:dyDescent="0.4">
      <c r="B23" s="26" t="s">
        <v>10</v>
      </c>
      <c r="C23" s="29">
        <v>0</v>
      </c>
      <c r="D23" s="29">
        <v>0.36</v>
      </c>
      <c r="E23" s="29">
        <v>11.440526427022078</v>
      </c>
      <c r="F23" s="29">
        <v>13.83152784611651</v>
      </c>
      <c r="G23" s="29">
        <v>41.227143947600453</v>
      </c>
      <c r="H23" s="29">
        <v>67.564708977516645</v>
      </c>
      <c r="I23" s="29">
        <v>87.612955577441014</v>
      </c>
      <c r="J23" s="29">
        <v>92.138248344864124</v>
      </c>
      <c r="K23" s="29">
        <v>89.84683855283312</v>
      </c>
      <c r="L23" s="29">
        <v>86.607384063445878</v>
      </c>
    </row>
    <row r="24" spans="2:12" ht="19.5" thickBot="1" x14ac:dyDescent="0.4">
      <c r="B24" s="27" t="s">
        <v>11</v>
      </c>
      <c r="C24" s="30">
        <v>61.780999999999949</v>
      </c>
      <c r="D24" s="30">
        <v>82.004000000000133</v>
      </c>
      <c r="E24" s="30">
        <v>92.627999999999929</v>
      </c>
      <c r="F24" s="30">
        <v>92.237396419520081</v>
      </c>
      <c r="G24" s="30">
        <v>87.529514004992507</v>
      </c>
      <c r="H24" s="30">
        <v>106.09431465992822</v>
      </c>
      <c r="I24" s="30">
        <v>128.60260666213082</v>
      </c>
      <c r="J24" s="30">
        <v>144.18953261934377</v>
      </c>
      <c r="K24" s="30">
        <v>164.79243046336478</v>
      </c>
      <c r="L24" s="30">
        <v>173.46724602224651</v>
      </c>
    </row>
    <row r="25" spans="2:12" ht="19.5" thickBot="1" x14ac:dyDescent="0.4">
      <c r="B25" s="26" t="s">
        <v>12</v>
      </c>
      <c r="C25" s="29">
        <v>22.58200000000005</v>
      </c>
      <c r="D25" s="29">
        <v>35.613999999999862</v>
      </c>
      <c r="E25" s="29">
        <v>44.224000000000075</v>
      </c>
      <c r="F25" s="29">
        <v>102.42003030302197</v>
      </c>
      <c r="G25" s="29">
        <v>149.00525137612271</v>
      </c>
      <c r="H25" s="29">
        <v>200.28732594892733</v>
      </c>
      <c r="I25" s="29">
        <v>242.02360506059395</v>
      </c>
      <c r="J25" s="29">
        <v>296.86744564511565</v>
      </c>
      <c r="K25" s="29">
        <v>319.5354530452048</v>
      </c>
      <c r="L25" s="29">
        <v>323.22915404768537</v>
      </c>
    </row>
    <row r="26" spans="2:12" ht="19.5" thickBot="1" x14ac:dyDescent="0.4">
      <c r="B26" s="33" t="s">
        <v>13</v>
      </c>
      <c r="C26" s="32">
        <v>1678.8320000000001</v>
      </c>
      <c r="D26" s="32">
        <v>1663.0429999999999</v>
      </c>
      <c r="E26" s="32">
        <v>1664.7080000000001</v>
      </c>
      <c r="F26" s="32">
        <v>1613.4119469716156</v>
      </c>
      <c r="G26" s="32">
        <v>1682.2138146993102</v>
      </c>
      <c r="H26" s="32">
        <v>1715.6922670880595</v>
      </c>
      <c r="I26" s="32">
        <v>1758.436454226362</v>
      </c>
      <c r="J26" s="32">
        <v>1764.6033905442382</v>
      </c>
      <c r="K26" s="32">
        <v>1765.0239794382951</v>
      </c>
      <c r="L26" s="32">
        <v>1693.0996623629972</v>
      </c>
    </row>
    <row r="32" spans="2:12" x14ac:dyDescent="0.35">
      <c r="B32" s="1" t="s">
        <v>19</v>
      </c>
    </row>
    <row r="33" spans="2:12" x14ac:dyDescent="0.35">
      <c r="B33" s="2" t="s">
        <v>21</v>
      </c>
    </row>
    <row r="34" spans="2:12" ht="19.5" thickBot="1" x14ac:dyDescent="0.4"/>
    <row r="35" spans="2:12" ht="19.5" thickBot="1" x14ac:dyDescent="0.4">
      <c r="B35" s="17" t="s">
        <v>0</v>
      </c>
      <c r="C35" s="17" t="s">
        <v>31</v>
      </c>
      <c r="D35" s="17" t="s">
        <v>17</v>
      </c>
      <c r="E35" s="17" t="s">
        <v>1</v>
      </c>
      <c r="F35" s="17" t="s">
        <v>2</v>
      </c>
      <c r="G35" s="17" t="s">
        <v>3</v>
      </c>
      <c r="H35" s="17" t="s">
        <v>4</v>
      </c>
      <c r="I35" s="17" t="s">
        <v>5</v>
      </c>
      <c r="J35" s="17" t="s">
        <v>6</v>
      </c>
      <c r="K35" s="17" t="s">
        <v>7</v>
      </c>
      <c r="L35" s="17" t="s">
        <v>8</v>
      </c>
    </row>
    <row r="36" spans="2:12" ht="20.25" thickTop="1" thickBot="1" x14ac:dyDescent="0.4">
      <c r="B36" s="22" t="s">
        <v>9</v>
      </c>
      <c r="C36" s="18">
        <v>3599.3609999999999</v>
      </c>
      <c r="D36" s="18">
        <v>3602.3179999999998</v>
      </c>
      <c r="E36" s="18">
        <v>3611.1806639482493</v>
      </c>
      <c r="F36" s="18">
        <v>3558.3494152613102</v>
      </c>
      <c r="G36" s="18">
        <v>3547.03708683886</v>
      </c>
      <c r="H36" s="18">
        <v>3277.0431529609991</v>
      </c>
      <c r="I36" s="18">
        <v>2984.2438087395899</v>
      </c>
      <c r="J36" s="18">
        <v>2919.0986975711517</v>
      </c>
      <c r="K36" s="18">
        <v>2953.1955959931934</v>
      </c>
      <c r="L36" s="18">
        <v>2711.2797600562153</v>
      </c>
    </row>
    <row r="37" spans="2:12" ht="19.5" thickBot="1" x14ac:dyDescent="0.4">
      <c r="B37" s="23" t="s">
        <v>10</v>
      </c>
      <c r="C37" s="19">
        <v>0</v>
      </c>
      <c r="D37" s="19">
        <v>1.27</v>
      </c>
      <c r="E37" s="19">
        <v>17.998336051750705</v>
      </c>
      <c r="F37" s="19">
        <v>74.813584389764458</v>
      </c>
      <c r="G37" s="19">
        <v>211.06567478390389</v>
      </c>
      <c r="H37" s="19">
        <v>361.25531913393689</v>
      </c>
      <c r="I37" s="19">
        <v>502.32363493171601</v>
      </c>
      <c r="J37" s="19">
        <v>553.33463604373094</v>
      </c>
      <c r="K37" s="19">
        <v>577.42947408620137</v>
      </c>
      <c r="L37" s="19">
        <v>590.59540559515187</v>
      </c>
    </row>
    <row r="38" spans="2:12" ht="19.5" thickBot="1" x14ac:dyDescent="0.4">
      <c r="B38" s="24" t="s">
        <v>11</v>
      </c>
      <c r="C38" s="20">
        <v>82.159000000000106</v>
      </c>
      <c r="D38" s="20">
        <v>99.691000000000258</v>
      </c>
      <c r="E38" s="20">
        <v>87.559000000000196</v>
      </c>
      <c r="F38" s="20">
        <v>102.01416237245461</v>
      </c>
      <c r="G38" s="20">
        <v>86.540038593988498</v>
      </c>
      <c r="H38" s="20">
        <v>87.173003666297092</v>
      </c>
      <c r="I38" s="20">
        <v>105.84267476325832</v>
      </c>
      <c r="J38" s="20">
        <v>128.83249418347214</v>
      </c>
      <c r="K38" s="20">
        <v>156.95022921017022</v>
      </c>
      <c r="L38" s="20">
        <v>184.20276536182729</v>
      </c>
    </row>
    <row r="39" spans="2:12" ht="19.5" thickBot="1" x14ac:dyDescent="0.4">
      <c r="B39" s="23" t="s">
        <v>12</v>
      </c>
      <c r="C39" s="19">
        <v>124.28299999999987</v>
      </c>
      <c r="D39" s="19">
        <v>140.01499999999973</v>
      </c>
      <c r="E39" s="19">
        <v>132.46099999999979</v>
      </c>
      <c r="F39" s="19">
        <v>273.19905644343146</v>
      </c>
      <c r="G39" s="19">
        <v>334.40673456605475</v>
      </c>
      <c r="H39" s="19">
        <v>391.9220962434689</v>
      </c>
      <c r="I39" s="19">
        <v>451.42620652494753</v>
      </c>
      <c r="J39" s="19">
        <v>532.84271352810845</v>
      </c>
      <c r="K39" s="19">
        <v>569.19895230346606</v>
      </c>
      <c r="L39" s="19">
        <v>590.34615211000744</v>
      </c>
    </row>
    <row r="40" spans="2:12" ht="20.25" thickTop="1" thickBot="1" x14ac:dyDescent="0.4">
      <c r="B40" s="16" t="s">
        <v>13</v>
      </c>
      <c r="C40" s="21">
        <v>3805.8029999999999</v>
      </c>
      <c r="D40" s="21">
        <v>3843.2939999999999</v>
      </c>
      <c r="E40" s="21">
        <v>3849.1990000000001</v>
      </c>
      <c r="F40" s="21">
        <v>4008.3762184669604</v>
      </c>
      <c r="G40" s="21">
        <v>4179.0495347828073</v>
      </c>
      <c r="H40" s="21">
        <v>4117.393572004702</v>
      </c>
      <c r="I40" s="21">
        <v>4043.8363249595122</v>
      </c>
      <c r="J40" s="21">
        <v>4134.1085413264627</v>
      </c>
      <c r="K40" s="21">
        <v>4256.7742515930313</v>
      </c>
      <c r="L40" s="21">
        <v>4076.4240831232023</v>
      </c>
    </row>
    <row r="42" spans="2:12" ht="19.5" thickBot="1" x14ac:dyDescent="0.4"/>
    <row r="43" spans="2:12" ht="19.5" thickBot="1" x14ac:dyDescent="0.4">
      <c r="B43" s="17" t="s">
        <v>16</v>
      </c>
      <c r="C43" s="17" t="s">
        <v>31</v>
      </c>
      <c r="D43" s="17" t="s">
        <v>17</v>
      </c>
      <c r="E43" s="17" t="s">
        <v>1</v>
      </c>
      <c r="F43" s="17" t="s">
        <v>2</v>
      </c>
      <c r="G43" s="17" t="s">
        <v>3</v>
      </c>
      <c r="H43" s="17" t="s">
        <v>4</v>
      </c>
      <c r="I43" s="17" t="s">
        <v>5</v>
      </c>
      <c r="J43" s="17" t="s">
        <v>6</v>
      </c>
      <c r="K43" s="17" t="s">
        <v>7</v>
      </c>
      <c r="L43" s="17" t="s">
        <v>8</v>
      </c>
    </row>
    <row r="44" spans="2:12" ht="20.25" thickTop="1" thickBot="1" x14ac:dyDescent="0.4">
      <c r="B44" s="22" t="s">
        <v>9</v>
      </c>
      <c r="C44" s="18">
        <v>3599.3609999999999</v>
      </c>
      <c r="D44" s="18">
        <v>3602.3179999999998</v>
      </c>
      <c r="E44" s="18">
        <v>3611.1806639482493</v>
      </c>
      <c r="F44" s="18">
        <v>3428.291150914456</v>
      </c>
      <c r="G44" s="18">
        <v>3439.356660780214</v>
      </c>
      <c r="H44" s="18">
        <v>3214.1541372862835</v>
      </c>
      <c r="I44" s="18">
        <v>2954.4073043879148</v>
      </c>
      <c r="J44" s="18">
        <v>2899.0567904685586</v>
      </c>
      <c r="K44" s="18">
        <v>2926.4168631640123</v>
      </c>
      <c r="L44" s="18">
        <v>2690.328058436216</v>
      </c>
    </row>
    <row r="45" spans="2:12" ht="19.5" thickBot="1" x14ac:dyDescent="0.4">
      <c r="B45" s="23" t="s">
        <v>10</v>
      </c>
      <c r="C45" s="19">
        <v>0</v>
      </c>
      <c r="D45" s="19">
        <v>1.27</v>
      </c>
      <c r="E45" s="19">
        <v>17.998336051750705</v>
      </c>
      <c r="F45" s="19">
        <v>56.367816780132813</v>
      </c>
      <c r="G45" s="19">
        <v>147.14163597993962</v>
      </c>
      <c r="H45" s="19">
        <v>229.37754275770808</v>
      </c>
      <c r="I45" s="19">
        <v>287.68399345296984</v>
      </c>
      <c r="J45" s="19">
        <v>300.46811467883754</v>
      </c>
      <c r="K45" s="19">
        <v>285.51786522320748</v>
      </c>
      <c r="L45" s="19">
        <v>274.77778580008072</v>
      </c>
    </row>
    <row r="46" spans="2:12" ht="19.5" thickBot="1" x14ac:dyDescent="0.4">
      <c r="B46" s="24" t="s">
        <v>11</v>
      </c>
      <c r="C46" s="20">
        <v>82.159000000000106</v>
      </c>
      <c r="D46" s="20">
        <v>99.691000000000258</v>
      </c>
      <c r="E46" s="20">
        <v>87.559000000000196</v>
      </c>
      <c r="F46" s="20">
        <v>98.252016592506138</v>
      </c>
      <c r="G46" s="20">
        <v>86.929356771095811</v>
      </c>
      <c r="H46" s="20">
        <v>91.148204007782084</v>
      </c>
      <c r="I46" s="20">
        <v>108.19136219604169</v>
      </c>
      <c r="J46" s="20">
        <v>122.02331096303951</v>
      </c>
      <c r="K46" s="20">
        <v>134.2490920631879</v>
      </c>
      <c r="L46" s="20">
        <v>142.03997312605583</v>
      </c>
    </row>
    <row r="47" spans="2:12" ht="19.5" thickBot="1" x14ac:dyDescent="0.4">
      <c r="B47" s="23" t="s">
        <v>12</v>
      </c>
      <c r="C47" s="19">
        <v>124.28299999999987</v>
      </c>
      <c r="D47" s="19">
        <v>140.01499999999973</v>
      </c>
      <c r="E47" s="19">
        <v>132.46099999999979</v>
      </c>
      <c r="F47" s="19">
        <v>271.07034559223382</v>
      </c>
      <c r="G47" s="19">
        <v>334.99370857185511</v>
      </c>
      <c r="H47" s="19">
        <v>394.6645065260019</v>
      </c>
      <c r="I47" s="19">
        <v>431.43839046665209</v>
      </c>
      <c r="J47" s="19">
        <v>496.64687114534303</v>
      </c>
      <c r="K47" s="19">
        <v>495.26938708283819</v>
      </c>
      <c r="L47" s="19">
        <v>490.56020241843754</v>
      </c>
    </row>
    <row r="48" spans="2:12" ht="20.25" thickTop="1" thickBot="1" x14ac:dyDescent="0.4">
      <c r="B48" s="16" t="s">
        <v>13</v>
      </c>
      <c r="C48" s="21">
        <v>3805.8029999999999</v>
      </c>
      <c r="D48" s="21">
        <v>3843.2939999999999</v>
      </c>
      <c r="E48" s="21">
        <v>3849.1990000000001</v>
      </c>
      <c r="F48" s="21">
        <v>3853.9813298793288</v>
      </c>
      <c r="G48" s="21">
        <v>4008.4213621031045</v>
      </c>
      <c r="H48" s="21">
        <v>3929.3443905777754</v>
      </c>
      <c r="I48" s="21">
        <v>3781.7210505035782</v>
      </c>
      <c r="J48" s="21">
        <v>3818.1950872557786</v>
      </c>
      <c r="K48" s="21">
        <v>3841.4532075332463</v>
      </c>
      <c r="L48" s="21">
        <v>3597.7060197807905</v>
      </c>
    </row>
    <row r="50" spans="2:12" ht="19.5" thickBot="1" x14ac:dyDescent="0.4"/>
    <row r="51" spans="2:12" ht="19.5" thickBot="1" x14ac:dyDescent="0.4">
      <c r="B51" s="17" t="s">
        <v>14</v>
      </c>
      <c r="C51" s="17" t="s">
        <v>31</v>
      </c>
      <c r="D51" s="17" t="s">
        <v>17</v>
      </c>
      <c r="E51" s="17" t="s">
        <v>1</v>
      </c>
      <c r="F51" s="17" t="s">
        <v>2</v>
      </c>
      <c r="G51" s="17" t="s">
        <v>3</v>
      </c>
      <c r="H51" s="17" t="s">
        <v>4</v>
      </c>
      <c r="I51" s="17" t="s">
        <v>5</v>
      </c>
      <c r="J51" s="17" t="s">
        <v>6</v>
      </c>
      <c r="K51" s="17" t="s">
        <v>7</v>
      </c>
      <c r="L51" s="17" t="s">
        <v>8</v>
      </c>
    </row>
    <row r="52" spans="2:12" ht="20.25" thickTop="1" thickBot="1" x14ac:dyDescent="0.4">
      <c r="B52" s="22" t="s">
        <v>9</v>
      </c>
      <c r="C52" s="18">
        <v>3599.3609999999999</v>
      </c>
      <c r="D52" s="18">
        <v>3602.3179999999998</v>
      </c>
      <c r="E52" s="18">
        <v>3611.1806639482493</v>
      </c>
      <c r="F52" s="18">
        <v>3298.9421678903664</v>
      </c>
      <c r="G52" s="18">
        <v>3223.2477307960762</v>
      </c>
      <c r="H52" s="18">
        <v>2936.2705228428358</v>
      </c>
      <c r="I52" s="18">
        <v>2634.2059889145098</v>
      </c>
      <c r="J52" s="18">
        <v>2537.0422667719854</v>
      </c>
      <c r="K52" s="18">
        <v>2496.6014250212979</v>
      </c>
      <c r="L52" s="18">
        <v>2252.1916517847071</v>
      </c>
    </row>
    <row r="53" spans="2:12" ht="19.5" thickBot="1" x14ac:dyDescent="0.4">
      <c r="B53" s="23" t="s">
        <v>10</v>
      </c>
      <c r="C53" s="19">
        <v>0</v>
      </c>
      <c r="D53" s="19">
        <v>1.27</v>
      </c>
      <c r="E53" s="19">
        <v>17.998336051750705</v>
      </c>
      <c r="F53" s="19">
        <v>50.714465328053059</v>
      </c>
      <c r="G53" s="19">
        <v>137.61272729385797</v>
      </c>
      <c r="H53" s="19">
        <v>218.1468994188956</v>
      </c>
      <c r="I53" s="19">
        <v>275.63852799198219</v>
      </c>
      <c r="J53" s="19">
        <v>287.85011376225168</v>
      </c>
      <c r="K53" s="19">
        <v>280.23854925384205</v>
      </c>
      <c r="L53" s="19">
        <v>269.78586994298217</v>
      </c>
    </row>
    <row r="54" spans="2:12" ht="19.5" thickBot="1" x14ac:dyDescent="0.4">
      <c r="B54" s="24" t="s">
        <v>11</v>
      </c>
      <c r="C54" s="20">
        <v>82.159000000000106</v>
      </c>
      <c r="D54" s="20">
        <v>99.691000000000258</v>
      </c>
      <c r="E54" s="20">
        <v>87.559000000000196</v>
      </c>
      <c r="F54" s="20">
        <v>92.574272037950749</v>
      </c>
      <c r="G54" s="20">
        <v>80.339381312622919</v>
      </c>
      <c r="H54" s="20">
        <v>82.589968406010058</v>
      </c>
      <c r="I54" s="20">
        <v>98.743690539651936</v>
      </c>
      <c r="J54" s="20">
        <v>110.8775998823448</v>
      </c>
      <c r="K54" s="20">
        <v>122.34980687158125</v>
      </c>
      <c r="L54" s="20">
        <v>130.09091475645769</v>
      </c>
    </row>
    <row r="55" spans="2:12" ht="19.5" thickBot="1" x14ac:dyDescent="0.4">
      <c r="B55" s="23" t="s">
        <v>12</v>
      </c>
      <c r="C55" s="19">
        <v>124.28299999999987</v>
      </c>
      <c r="D55" s="19">
        <v>140.01499999999973</v>
      </c>
      <c r="E55" s="19">
        <v>132.46099999999979</v>
      </c>
      <c r="F55" s="19">
        <v>253.6658958952309</v>
      </c>
      <c r="G55" s="19">
        <v>311.33318329776012</v>
      </c>
      <c r="H55" s="19">
        <v>368.10633909616917</v>
      </c>
      <c r="I55" s="19">
        <v>405.42965335320093</v>
      </c>
      <c r="J55" s="19">
        <v>466.18510885515195</v>
      </c>
      <c r="K55" s="19">
        <v>466.24736878344584</v>
      </c>
      <c r="L55" s="19">
        <v>462.67758118466014</v>
      </c>
    </row>
    <row r="56" spans="2:12" ht="20.25" thickTop="1" thickBot="1" x14ac:dyDescent="0.4">
      <c r="B56" s="16" t="s">
        <v>13</v>
      </c>
      <c r="C56" s="21">
        <v>3805.8029999999999</v>
      </c>
      <c r="D56" s="21">
        <v>3843.2939999999999</v>
      </c>
      <c r="E56" s="21">
        <v>3849.1990000000001</v>
      </c>
      <c r="F56" s="21">
        <v>3695.8968011516008</v>
      </c>
      <c r="G56" s="21">
        <v>3752.5330227003174</v>
      </c>
      <c r="H56" s="21">
        <v>3605.1137297639102</v>
      </c>
      <c r="I56" s="21">
        <v>3414.0178607993453</v>
      </c>
      <c r="J56" s="21">
        <v>3401.9550892717339</v>
      </c>
      <c r="K56" s="21">
        <v>3365.4371499301669</v>
      </c>
      <c r="L56" s="21">
        <v>3114.7460176688069</v>
      </c>
    </row>
    <row r="62" spans="2:12" x14ac:dyDescent="0.35">
      <c r="B62" s="1" t="s">
        <v>22</v>
      </c>
    </row>
    <row r="63" spans="2:12" x14ac:dyDescent="0.35">
      <c r="B63" s="2" t="s">
        <v>18</v>
      </c>
    </row>
    <row r="64" spans="2:12" ht="19.5" thickBot="1" x14ac:dyDescent="0.4"/>
    <row r="65" spans="2:12" ht="19.5" thickBot="1" x14ac:dyDescent="0.4">
      <c r="B65" s="3" t="s">
        <v>0</v>
      </c>
      <c r="C65" s="3" t="s">
        <v>31</v>
      </c>
      <c r="D65" s="3" t="s">
        <v>17</v>
      </c>
      <c r="E65" s="3" t="s">
        <v>1</v>
      </c>
      <c r="F65" s="3" t="s">
        <v>2</v>
      </c>
      <c r="G65" s="3" t="s">
        <v>3</v>
      </c>
      <c r="H65" s="3" t="s">
        <v>4</v>
      </c>
      <c r="I65" s="3" t="s">
        <v>5</v>
      </c>
      <c r="J65" s="3" t="s">
        <v>6</v>
      </c>
      <c r="K65" s="3" t="s">
        <v>7</v>
      </c>
      <c r="L65" s="3" t="s">
        <v>8</v>
      </c>
    </row>
    <row r="66" spans="2:12" ht="20.25" thickTop="1" thickBot="1" x14ac:dyDescent="0.4">
      <c r="B66" s="4" t="s">
        <v>9</v>
      </c>
      <c r="C66" s="12">
        <v>25.481000000000002</v>
      </c>
      <c r="D66" s="12">
        <v>58.027000000000001</v>
      </c>
      <c r="E66" s="12">
        <v>114.97499999999999</v>
      </c>
      <c r="F66" s="12">
        <v>153.90460065426231</v>
      </c>
      <c r="G66" s="12">
        <v>139.23772585720241</v>
      </c>
      <c r="H66" s="12">
        <v>93.767541849715329</v>
      </c>
      <c r="I66" s="12">
        <v>59.138235174033447</v>
      </c>
      <c r="J66" s="12">
        <v>46.84398548388895</v>
      </c>
      <c r="K66" s="12">
        <v>43.043904812898973</v>
      </c>
      <c r="L66" s="12">
        <v>37.934656491653904</v>
      </c>
    </row>
    <row r="67" spans="2:12" ht="19.5" thickBot="1" x14ac:dyDescent="0.4">
      <c r="B67" s="6" t="s">
        <v>10</v>
      </c>
      <c r="C67" s="13">
        <v>0</v>
      </c>
      <c r="D67" s="13">
        <v>0</v>
      </c>
      <c r="E67" s="13">
        <v>0</v>
      </c>
      <c r="F67" s="13">
        <v>1.3246605338744131</v>
      </c>
      <c r="G67" s="13">
        <v>3.3169948449861515</v>
      </c>
      <c r="H67" s="13">
        <v>5.3415481877581819</v>
      </c>
      <c r="I67" s="13">
        <v>5.9253091294350924</v>
      </c>
      <c r="J67" s="13">
        <v>5.9580434984855568</v>
      </c>
      <c r="K67" s="13">
        <v>5.7639285957602677</v>
      </c>
      <c r="L67" s="13">
        <v>5.5022632167988936</v>
      </c>
    </row>
    <row r="68" spans="2:12" ht="19.5" thickBot="1" x14ac:dyDescent="0.4">
      <c r="B68" s="8" t="s">
        <v>11</v>
      </c>
      <c r="C68" s="14">
        <v>0.32800000000000296</v>
      </c>
      <c r="D68" s="14">
        <v>0.33599999999999852</v>
      </c>
      <c r="E68" s="14">
        <v>0.19799999999999329</v>
      </c>
      <c r="F68" s="14">
        <v>0.1839105826285049</v>
      </c>
      <c r="G68" s="14">
        <v>0.1463360999881477</v>
      </c>
      <c r="H68" s="14">
        <v>0.10019276629218658</v>
      </c>
      <c r="I68" s="14">
        <v>0.16626847313120585</v>
      </c>
      <c r="J68" s="14">
        <v>0.64750126484228421</v>
      </c>
      <c r="K68" s="14">
        <v>1.5620251899811892</v>
      </c>
      <c r="L68" s="14">
        <v>2.2016855132757756</v>
      </c>
    </row>
    <row r="69" spans="2:12" ht="19.5" thickBot="1" x14ac:dyDescent="0.4">
      <c r="B69" s="6" t="s">
        <v>12</v>
      </c>
      <c r="C69" s="13">
        <v>0.54100000000000004</v>
      </c>
      <c r="D69" s="13">
        <v>0.39400000000000002</v>
      </c>
      <c r="E69" s="13">
        <v>0.191</v>
      </c>
      <c r="F69" s="13">
        <v>0.40617962122451662</v>
      </c>
      <c r="G69" s="13">
        <v>0.51361690868473797</v>
      </c>
      <c r="H69" s="13">
        <v>0.79536226253275</v>
      </c>
      <c r="I69" s="13">
        <v>2.7867309817318882</v>
      </c>
      <c r="J69" s="13">
        <v>5.7518131544898097</v>
      </c>
      <c r="K69" s="13">
        <v>8.6815779465504743</v>
      </c>
      <c r="L69" s="13">
        <v>9.5341488681909627</v>
      </c>
    </row>
    <row r="70" spans="2:12" ht="19.5" thickBot="1" x14ac:dyDescent="0.4">
      <c r="B70" s="10" t="s">
        <v>13</v>
      </c>
      <c r="C70" s="15">
        <v>26.350000000000005</v>
      </c>
      <c r="D70" s="15">
        <v>58.4</v>
      </c>
      <c r="E70" s="15">
        <v>115.36399999999999</v>
      </c>
      <c r="F70" s="15">
        <v>155.81935139198973</v>
      </c>
      <c r="G70" s="15">
        <v>143.21467371086143</v>
      </c>
      <c r="H70" s="15">
        <v>100.00464506629844</v>
      </c>
      <c r="I70" s="15">
        <v>68.01654375833165</v>
      </c>
      <c r="J70" s="15">
        <v>59.201343401706602</v>
      </c>
      <c r="K70" s="15">
        <v>59.05143654519091</v>
      </c>
      <c r="L70" s="15">
        <v>55.172754089919536</v>
      </c>
    </row>
    <row r="72" spans="2:12" ht="19.5" thickBot="1" x14ac:dyDescent="0.4"/>
    <row r="73" spans="2:12" ht="19.5" thickBot="1" x14ac:dyDescent="0.4">
      <c r="B73" s="3" t="s">
        <v>16</v>
      </c>
      <c r="C73" s="3" t="s">
        <v>31</v>
      </c>
      <c r="D73" s="3" t="s">
        <v>17</v>
      </c>
      <c r="E73" s="3" t="s">
        <v>1</v>
      </c>
      <c r="F73" s="3" t="s">
        <v>2</v>
      </c>
      <c r="G73" s="3" t="s">
        <v>3</v>
      </c>
      <c r="H73" s="3" t="s">
        <v>4</v>
      </c>
      <c r="I73" s="3" t="s">
        <v>5</v>
      </c>
      <c r="J73" s="3" t="s">
        <v>6</v>
      </c>
      <c r="K73" s="3" t="s">
        <v>7</v>
      </c>
      <c r="L73" s="3" t="s">
        <v>8</v>
      </c>
    </row>
    <row r="74" spans="2:12" ht="20.25" thickTop="1" thickBot="1" x14ac:dyDescent="0.4">
      <c r="B74" s="4" t="s">
        <v>9</v>
      </c>
      <c r="C74" s="12">
        <v>25.481000000000002</v>
      </c>
      <c r="D74" s="12">
        <v>58.027000000000001</v>
      </c>
      <c r="E74" s="12">
        <v>114.97499999999999</v>
      </c>
      <c r="F74" s="12">
        <v>141.15245741645407</v>
      </c>
      <c r="G74" s="12">
        <v>128.04305978213389</v>
      </c>
      <c r="H74" s="12">
        <v>88.008006389059588</v>
      </c>
      <c r="I74" s="12">
        <v>57.538001011841665</v>
      </c>
      <c r="J74" s="12">
        <v>46.381108137587567</v>
      </c>
      <c r="K74" s="12">
        <v>42.636916396460627</v>
      </c>
      <c r="L74" s="12">
        <v>37.734882378539155</v>
      </c>
    </row>
    <row r="75" spans="2:12" ht="19.5" thickBot="1" x14ac:dyDescent="0.4">
      <c r="B75" s="6" t="s">
        <v>10</v>
      </c>
      <c r="C75" s="13">
        <v>0</v>
      </c>
      <c r="D75" s="13">
        <v>0</v>
      </c>
      <c r="E75" s="13">
        <v>0</v>
      </c>
      <c r="F75" s="13">
        <v>1.2921586636242046</v>
      </c>
      <c r="G75" s="13">
        <v>2.4299297492111465</v>
      </c>
      <c r="H75" s="13">
        <v>3.101519014237319</v>
      </c>
      <c r="I75" s="13">
        <v>3.2379611087170375</v>
      </c>
      <c r="J75" s="13">
        <v>3.1852275951139681</v>
      </c>
      <c r="K75" s="13">
        <v>3.054220809923033</v>
      </c>
      <c r="L75" s="13">
        <v>2.9067986662388265</v>
      </c>
    </row>
    <row r="76" spans="2:12" ht="19.5" thickBot="1" x14ac:dyDescent="0.4">
      <c r="B76" s="8" t="s">
        <v>11</v>
      </c>
      <c r="C76" s="14">
        <v>0.32800000000000296</v>
      </c>
      <c r="D76" s="14">
        <v>0.33599999999999852</v>
      </c>
      <c r="E76" s="14">
        <v>0.19799999999999329</v>
      </c>
      <c r="F76" s="14">
        <v>0.1839105826285049</v>
      </c>
      <c r="G76" s="14">
        <v>0.1463360999881477</v>
      </c>
      <c r="H76" s="14">
        <v>0.10019276629218658</v>
      </c>
      <c r="I76" s="14">
        <v>0.10194002254228854</v>
      </c>
      <c r="J76" s="14">
        <v>0.44013721600271893</v>
      </c>
      <c r="K76" s="14">
        <v>0.97982730237626248</v>
      </c>
      <c r="L76" s="14">
        <v>1.0565260971977635</v>
      </c>
    </row>
    <row r="77" spans="2:12" ht="19.5" thickBot="1" x14ac:dyDescent="0.4">
      <c r="B77" s="6" t="s">
        <v>12</v>
      </c>
      <c r="C77" s="13">
        <v>0.54100000000000004</v>
      </c>
      <c r="D77" s="13">
        <v>0.39400000000000002</v>
      </c>
      <c r="E77" s="13">
        <v>0.191</v>
      </c>
      <c r="F77" s="13">
        <v>0.40617962122451662</v>
      </c>
      <c r="G77" s="13">
        <v>0.51361690868473797</v>
      </c>
      <c r="H77" s="13">
        <v>0.79536226253275</v>
      </c>
      <c r="I77" s="13">
        <v>1.2932791711419869</v>
      </c>
      <c r="J77" s="13">
        <v>3.6276023064973986</v>
      </c>
      <c r="K77" s="13">
        <v>4.9391093716704475</v>
      </c>
      <c r="L77" s="13">
        <v>4.8854236322983251</v>
      </c>
    </row>
    <row r="78" spans="2:12" ht="19.5" thickBot="1" x14ac:dyDescent="0.4">
      <c r="B78" s="10" t="s">
        <v>13</v>
      </c>
      <c r="C78" s="15">
        <v>26.350000000000005</v>
      </c>
      <c r="D78" s="15">
        <v>58.4</v>
      </c>
      <c r="E78" s="15">
        <v>115.36399999999999</v>
      </c>
      <c r="F78" s="15">
        <v>143.03470628393129</v>
      </c>
      <c r="G78" s="15">
        <v>131.13294254001792</v>
      </c>
      <c r="H78" s="15">
        <v>92.005080432121844</v>
      </c>
      <c r="I78" s="15">
        <v>62.171181314242979</v>
      </c>
      <c r="J78" s="15">
        <v>53.634075255201651</v>
      </c>
      <c r="K78" s="15">
        <v>51.61007388043037</v>
      </c>
      <c r="L78" s="15">
        <v>46.58363077427407</v>
      </c>
    </row>
    <row r="80" spans="2:12" ht="19.5" thickBot="1" x14ac:dyDescent="0.4"/>
    <row r="81" spans="2:12" ht="19.5" thickBot="1" x14ac:dyDescent="0.4">
      <c r="B81" s="3" t="s">
        <v>14</v>
      </c>
      <c r="C81" s="3" t="s">
        <v>31</v>
      </c>
      <c r="D81" s="3" t="s">
        <v>17</v>
      </c>
      <c r="E81" s="3" t="s">
        <v>1</v>
      </c>
      <c r="F81" s="3" t="s">
        <v>2</v>
      </c>
      <c r="G81" s="3" t="s">
        <v>3</v>
      </c>
      <c r="H81" s="3" t="s">
        <v>4</v>
      </c>
      <c r="I81" s="3" t="s">
        <v>5</v>
      </c>
      <c r="J81" s="3" t="s">
        <v>6</v>
      </c>
      <c r="K81" s="3" t="s">
        <v>7</v>
      </c>
      <c r="L81" s="3" t="s">
        <v>8</v>
      </c>
    </row>
    <row r="82" spans="2:12" ht="20.25" thickTop="1" thickBot="1" x14ac:dyDescent="0.4">
      <c r="B82" s="4" t="s">
        <v>9</v>
      </c>
      <c r="C82" s="12">
        <v>25.481000000000002</v>
      </c>
      <c r="D82" s="12">
        <v>58.027000000000001</v>
      </c>
      <c r="E82" s="12">
        <v>114.97499999999999</v>
      </c>
      <c r="F82" s="12">
        <v>128.40031417864586</v>
      </c>
      <c r="G82" s="12">
        <v>116.84839370706545</v>
      </c>
      <c r="H82" s="12">
        <v>82.248470928403847</v>
      </c>
      <c r="I82" s="12">
        <v>55.937766849649876</v>
      </c>
      <c r="J82" s="12">
        <v>45.918230791286206</v>
      </c>
      <c r="K82" s="12">
        <v>42.229927980022275</v>
      </c>
      <c r="L82" s="12">
        <v>37.535108265424398</v>
      </c>
    </row>
    <row r="83" spans="2:12" ht="19.5" thickBot="1" x14ac:dyDescent="0.4">
      <c r="B83" s="6" t="s">
        <v>10</v>
      </c>
      <c r="C83" s="13">
        <v>0</v>
      </c>
      <c r="D83" s="13">
        <v>0</v>
      </c>
      <c r="E83" s="13">
        <v>0</v>
      </c>
      <c r="F83" s="13">
        <v>1.2921586636242046</v>
      </c>
      <c r="G83" s="13">
        <v>2.4299297492111465</v>
      </c>
      <c r="H83" s="13">
        <v>3.101519014237319</v>
      </c>
      <c r="I83" s="13">
        <v>3.2379611087170375</v>
      </c>
      <c r="J83" s="13">
        <v>3.1852275951139681</v>
      </c>
      <c r="K83" s="13">
        <v>3.054220809923033</v>
      </c>
      <c r="L83" s="13">
        <v>2.9067986662388265</v>
      </c>
    </row>
    <row r="84" spans="2:12" ht="19.5" thickBot="1" x14ac:dyDescent="0.4">
      <c r="B84" s="8" t="s">
        <v>11</v>
      </c>
      <c r="C84" s="14">
        <v>0.32800000000000296</v>
      </c>
      <c r="D84" s="14">
        <v>0.33599999999999852</v>
      </c>
      <c r="E84" s="14">
        <v>0.19799999999999329</v>
      </c>
      <c r="F84" s="14">
        <v>0.1839105826285049</v>
      </c>
      <c r="G84" s="14">
        <v>0.1463360999881477</v>
      </c>
      <c r="H84" s="14">
        <v>0.10019276629218658</v>
      </c>
      <c r="I84" s="14">
        <v>0.10194002254228854</v>
      </c>
      <c r="J84" s="14">
        <v>0.44013721600271893</v>
      </c>
      <c r="K84" s="14">
        <v>0.97982730237626248</v>
      </c>
      <c r="L84" s="14">
        <v>1.0565260971977635</v>
      </c>
    </row>
    <row r="85" spans="2:12" ht="19.5" thickBot="1" x14ac:dyDescent="0.4">
      <c r="B85" s="6" t="s">
        <v>12</v>
      </c>
      <c r="C85" s="13">
        <v>0.54100000000000004</v>
      </c>
      <c r="D85" s="13">
        <v>0.39400000000000002</v>
      </c>
      <c r="E85" s="13">
        <v>0.191</v>
      </c>
      <c r="F85" s="13">
        <v>0.40617962122451656</v>
      </c>
      <c r="G85" s="13">
        <v>0.51361690868473797</v>
      </c>
      <c r="H85" s="13">
        <v>0.79536226253275</v>
      </c>
      <c r="I85" s="13">
        <v>1.2932791711419869</v>
      </c>
      <c r="J85" s="13">
        <v>3.6276023064973986</v>
      </c>
      <c r="K85" s="13">
        <v>4.9391093716704475</v>
      </c>
      <c r="L85" s="13">
        <v>4.8854236322983251</v>
      </c>
    </row>
    <row r="86" spans="2:12" ht="19.5" thickBot="1" x14ac:dyDescent="0.4">
      <c r="B86" s="10" t="s">
        <v>13</v>
      </c>
      <c r="C86" s="15">
        <v>26.350000000000005</v>
      </c>
      <c r="D86" s="15">
        <v>58.4</v>
      </c>
      <c r="E86" s="15">
        <v>115.36399999999999</v>
      </c>
      <c r="F86" s="15">
        <v>130.28256304612307</v>
      </c>
      <c r="G86" s="15">
        <v>119.93827646494948</v>
      </c>
      <c r="H86" s="15">
        <v>86.245544971466103</v>
      </c>
      <c r="I86" s="15">
        <v>60.57094715205119</v>
      </c>
      <c r="J86" s="15">
        <v>53.171197908900297</v>
      </c>
      <c r="K86" s="15">
        <v>51.203085463992018</v>
      </c>
      <c r="L86" s="15">
        <v>46.383856661159314</v>
      </c>
    </row>
    <row r="97" spans="2:12" ht="19.5" thickBot="1" x14ac:dyDescent="0.4"/>
    <row r="98" spans="2:12" ht="19.5" thickBot="1" x14ac:dyDescent="0.4">
      <c r="B98" s="3"/>
      <c r="C98" s="3" t="s">
        <v>31</v>
      </c>
      <c r="D98" s="3" t="s">
        <v>17</v>
      </c>
      <c r="E98" s="3" t="s">
        <v>1</v>
      </c>
      <c r="F98" s="3" t="s">
        <v>2</v>
      </c>
      <c r="G98" s="3" t="s">
        <v>3</v>
      </c>
      <c r="H98" s="3" t="s">
        <v>4</v>
      </c>
      <c r="I98" s="3" t="s">
        <v>5</v>
      </c>
      <c r="J98" s="3" t="s">
        <v>6</v>
      </c>
      <c r="K98" s="3" t="s">
        <v>7</v>
      </c>
      <c r="L98" s="3" t="s">
        <v>8</v>
      </c>
    </row>
    <row r="99" spans="2:12" ht="20.25" thickTop="1" thickBot="1" x14ac:dyDescent="0.4">
      <c r="B99" s="4" t="s">
        <v>26</v>
      </c>
      <c r="C99" s="12">
        <f>+C18</f>
        <v>1678.8320000000001</v>
      </c>
      <c r="D99" s="12">
        <f t="shared" ref="D99:L99" si="0">+D18</f>
        <v>1663.0429999999999</v>
      </c>
      <c r="E99" s="12">
        <f t="shared" si="0"/>
        <v>1664.7080000000001</v>
      </c>
      <c r="F99" s="12">
        <f t="shared" si="0"/>
        <v>1729.8104847245149</v>
      </c>
      <c r="G99" s="12">
        <f t="shared" si="0"/>
        <v>1799.4581682205292</v>
      </c>
      <c r="H99" s="12">
        <f t="shared" si="0"/>
        <v>1830.7771771017326</v>
      </c>
      <c r="I99" s="12">
        <f t="shared" si="0"/>
        <v>1867.3541566198212</v>
      </c>
      <c r="J99" s="12">
        <f t="shared" si="0"/>
        <v>1876.5372737314947</v>
      </c>
      <c r="K99" s="12">
        <f t="shared" si="0"/>
        <v>1866.5953952987643</v>
      </c>
      <c r="L99" s="12">
        <f t="shared" si="0"/>
        <v>1783.4384594163903</v>
      </c>
    </row>
    <row r="100" spans="2:12" ht="19.5" thickBot="1" x14ac:dyDescent="0.4">
      <c r="B100" s="6" t="s">
        <v>23</v>
      </c>
      <c r="C100" s="13">
        <f>+C99</f>
        <v>1678.8320000000001</v>
      </c>
      <c r="D100" s="13">
        <f>+D99</f>
        <v>1663.0429999999999</v>
      </c>
      <c r="E100" s="13">
        <f t="shared" ref="E100:L100" si="1">+E10</f>
        <v>1664.7080000000001</v>
      </c>
      <c r="F100" s="13">
        <f t="shared" si="1"/>
        <v>1791.5373597443479</v>
      </c>
      <c r="G100" s="13">
        <f t="shared" si="1"/>
        <v>1869.5091476075538</v>
      </c>
      <c r="H100" s="13">
        <f t="shared" si="1"/>
        <v>1909.2729532056655</v>
      </c>
      <c r="I100" s="13">
        <f t="shared" si="1"/>
        <v>1984.6285906722078</v>
      </c>
      <c r="J100" s="13">
        <f t="shared" si="1"/>
        <v>2038.7976083185249</v>
      </c>
      <c r="K100" s="13">
        <f t="shared" si="1"/>
        <v>2075.7846856739393</v>
      </c>
      <c r="L100" s="13">
        <f t="shared" si="1"/>
        <v>2038.8328960846434</v>
      </c>
    </row>
    <row r="101" spans="2:12" ht="19.5" thickBot="1" x14ac:dyDescent="0.4">
      <c r="B101" s="8" t="s">
        <v>24</v>
      </c>
      <c r="C101" s="14">
        <f t="shared" ref="C101:C102" si="2">+C100</f>
        <v>1678.8320000000001</v>
      </c>
      <c r="D101" s="14">
        <f t="shared" ref="D101:D102" si="3">+D100</f>
        <v>1663.0429999999999</v>
      </c>
      <c r="E101" s="14">
        <f t="shared" ref="E101:L101" si="4">+E18</f>
        <v>1664.7080000000001</v>
      </c>
      <c r="F101" s="14">
        <f t="shared" si="4"/>
        <v>1729.8104847245149</v>
      </c>
      <c r="G101" s="14">
        <f t="shared" si="4"/>
        <v>1799.4581682205292</v>
      </c>
      <c r="H101" s="14">
        <f t="shared" si="4"/>
        <v>1830.7771771017326</v>
      </c>
      <c r="I101" s="14">
        <f t="shared" si="4"/>
        <v>1867.3541566198212</v>
      </c>
      <c r="J101" s="14">
        <f t="shared" si="4"/>
        <v>1876.5372737314947</v>
      </c>
      <c r="K101" s="14">
        <f t="shared" si="4"/>
        <v>1866.5953952987643</v>
      </c>
      <c r="L101" s="14">
        <f t="shared" si="4"/>
        <v>1783.4384594163903</v>
      </c>
    </row>
    <row r="102" spans="2:12" ht="19.5" thickBot="1" x14ac:dyDescent="0.4">
      <c r="B102" s="6" t="s">
        <v>25</v>
      </c>
      <c r="C102" s="13">
        <f t="shared" si="2"/>
        <v>1678.8320000000001</v>
      </c>
      <c r="D102" s="13">
        <f t="shared" si="3"/>
        <v>1663.0429999999999</v>
      </c>
      <c r="E102" s="13">
        <f t="shared" ref="E102:L102" si="5">+E26</f>
        <v>1664.7080000000001</v>
      </c>
      <c r="F102" s="13">
        <f t="shared" si="5"/>
        <v>1613.4119469716156</v>
      </c>
      <c r="G102" s="13">
        <f t="shared" si="5"/>
        <v>1682.2138146993102</v>
      </c>
      <c r="H102" s="13">
        <f t="shared" si="5"/>
        <v>1715.6922670880595</v>
      </c>
      <c r="I102" s="13">
        <f t="shared" si="5"/>
        <v>1758.436454226362</v>
      </c>
      <c r="J102" s="13">
        <f t="shared" si="5"/>
        <v>1764.6033905442382</v>
      </c>
      <c r="K102" s="13">
        <f t="shared" si="5"/>
        <v>1765.0239794382951</v>
      </c>
      <c r="L102" s="13">
        <f t="shared" si="5"/>
        <v>1693.0996623629972</v>
      </c>
    </row>
    <row r="105" spans="2:12" ht="19.5" thickBot="1" x14ac:dyDescent="0.4"/>
    <row r="106" spans="2:12" ht="19.5" thickBot="1" x14ac:dyDescent="0.4">
      <c r="B106" s="3"/>
      <c r="C106" s="3" t="s">
        <v>31</v>
      </c>
      <c r="D106" s="3" t="s">
        <v>17</v>
      </c>
      <c r="E106" s="3" t="s">
        <v>1</v>
      </c>
      <c r="F106" s="3" t="s">
        <v>2</v>
      </c>
      <c r="G106" s="3" t="s">
        <v>3</v>
      </c>
      <c r="H106" s="3" t="s">
        <v>4</v>
      </c>
      <c r="I106" s="3" t="s">
        <v>5</v>
      </c>
      <c r="J106" s="3" t="s">
        <v>6</v>
      </c>
      <c r="K106" s="3" t="s">
        <v>7</v>
      </c>
      <c r="L106" s="3" t="s">
        <v>8</v>
      </c>
    </row>
    <row r="107" spans="2:12" ht="20.25" thickTop="1" thickBot="1" x14ac:dyDescent="0.4">
      <c r="B107" s="4" t="s">
        <v>26</v>
      </c>
      <c r="C107" s="12">
        <f>+C48</f>
        <v>3805.8029999999999</v>
      </c>
      <c r="D107" s="12">
        <f t="shared" ref="D107:L107" si="6">+D48</f>
        <v>3843.2939999999999</v>
      </c>
      <c r="E107" s="12">
        <f t="shared" si="6"/>
        <v>3849.1990000000001</v>
      </c>
      <c r="F107" s="12">
        <f t="shared" si="6"/>
        <v>3853.9813298793288</v>
      </c>
      <c r="G107" s="12">
        <f t="shared" si="6"/>
        <v>4008.4213621031045</v>
      </c>
      <c r="H107" s="12">
        <f t="shared" si="6"/>
        <v>3929.3443905777754</v>
      </c>
      <c r="I107" s="12">
        <f t="shared" si="6"/>
        <v>3781.7210505035782</v>
      </c>
      <c r="J107" s="12">
        <f t="shared" si="6"/>
        <v>3818.1950872557786</v>
      </c>
      <c r="K107" s="12">
        <f t="shared" si="6"/>
        <v>3841.4532075332463</v>
      </c>
      <c r="L107" s="12">
        <f t="shared" si="6"/>
        <v>3597.7060197807905</v>
      </c>
    </row>
    <row r="108" spans="2:12" ht="19.5" thickBot="1" x14ac:dyDescent="0.4">
      <c r="B108" s="6" t="s">
        <v>23</v>
      </c>
      <c r="C108" s="13">
        <f>+C107</f>
        <v>3805.8029999999999</v>
      </c>
      <c r="D108" s="13">
        <f>+D107</f>
        <v>3843.2939999999999</v>
      </c>
      <c r="E108" s="13">
        <f t="shared" ref="E108:L108" si="7">+E40</f>
        <v>3849.1990000000001</v>
      </c>
      <c r="F108" s="13">
        <f t="shared" si="7"/>
        <v>4008.3762184669604</v>
      </c>
      <c r="G108" s="13">
        <f t="shared" si="7"/>
        <v>4179.0495347828073</v>
      </c>
      <c r="H108" s="13">
        <f t="shared" si="7"/>
        <v>4117.393572004702</v>
      </c>
      <c r="I108" s="13">
        <f t="shared" si="7"/>
        <v>4043.8363249595122</v>
      </c>
      <c r="J108" s="13">
        <f t="shared" si="7"/>
        <v>4134.1085413264627</v>
      </c>
      <c r="K108" s="13">
        <f t="shared" si="7"/>
        <v>4256.7742515930313</v>
      </c>
      <c r="L108" s="13">
        <f t="shared" si="7"/>
        <v>4076.4240831232023</v>
      </c>
    </row>
    <row r="109" spans="2:12" ht="19.5" thickBot="1" x14ac:dyDescent="0.4">
      <c r="B109" s="8" t="s">
        <v>24</v>
      </c>
      <c r="C109" s="14">
        <f t="shared" ref="C109:C110" si="8">+C108</f>
        <v>3805.8029999999999</v>
      </c>
      <c r="D109" s="14">
        <f t="shared" ref="D109:D110" si="9">+D108</f>
        <v>3843.2939999999999</v>
      </c>
      <c r="E109" s="14">
        <f t="shared" ref="E109:L109" si="10">+E48</f>
        <v>3849.1990000000001</v>
      </c>
      <c r="F109" s="14">
        <f t="shared" si="10"/>
        <v>3853.9813298793288</v>
      </c>
      <c r="G109" s="14">
        <f t="shared" si="10"/>
        <v>4008.4213621031045</v>
      </c>
      <c r="H109" s="14">
        <f t="shared" si="10"/>
        <v>3929.3443905777754</v>
      </c>
      <c r="I109" s="14">
        <f t="shared" si="10"/>
        <v>3781.7210505035782</v>
      </c>
      <c r="J109" s="14">
        <f t="shared" si="10"/>
        <v>3818.1950872557786</v>
      </c>
      <c r="K109" s="14">
        <f t="shared" si="10"/>
        <v>3841.4532075332463</v>
      </c>
      <c r="L109" s="14">
        <f t="shared" si="10"/>
        <v>3597.7060197807905</v>
      </c>
    </row>
    <row r="110" spans="2:12" ht="19.5" thickBot="1" x14ac:dyDescent="0.4">
      <c r="B110" s="6" t="s">
        <v>25</v>
      </c>
      <c r="C110" s="13">
        <f t="shared" si="8"/>
        <v>3805.8029999999999</v>
      </c>
      <c r="D110" s="13">
        <f t="shared" si="9"/>
        <v>3843.2939999999999</v>
      </c>
      <c r="E110" s="13">
        <f t="shared" ref="E110:L110" si="11">+E56</f>
        <v>3849.1990000000001</v>
      </c>
      <c r="F110" s="13">
        <f t="shared" si="11"/>
        <v>3695.8968011516008</v>
      </c>
      <c r="G110" s="13">
        <f t="shared" si="11"/>
        <v>3752.5330227003174</v>
      </c>
      <c r="H110" s="13">
        <f t="shared" si="11"/>
        <v>3605.1137297639102</v>
      </c>
      <c r="I110" s="13">
        <f t="shared" si="11"/>
        <v>3414.0178607993453</v>
      </c>
      <c r="J110" s="13">
        <f t="shared" si="11"/>
        <v>3401.9550892717339</v>
      </c>
      <c r="K110" s="13">
        <f t="shared" si="11"/>
        <v>3365.4371499301669</v>
      </c>
      <c r="L110" s="13">
        <f t="shared" si="11"/>
        <v>3114.7460176688069</v>
      </c>
    </row>
    <row r="113" spans="2:12" ht="19.5" thickBot="1" x14ac:dyDescent="0.4"/>
    <row r="114" spans="2:12" ht="19.5" thickBot="1" x14ac:dyDescent="0.4">
      <c r="B114" s="3"/>
      <c r="C114" s="3" t="s">
        <v>31</v>
      </c>
      <c r="D114" s="3" t="s">
        <v>17</v>
      </c>
      <c r="E114" s="3" t="s">
        <v>1</v>
      </c>
      <c r="F114" s="3" t="s">
        <v>2</v>
      </c>
      <c r="G114" s="3" t="s">
        <v>3</v>
      </c>
      <c r="H114" s="3" t="s">
        <v>4</v>
      </c>
      <c r="I114" s="3" t="s">
        <v>5</v>
      </c>
      <c r="J114" s="3" t="s">
        <v>6</v>
      </c>
      <c r="K114" s="3" t="s">
        <v>7</v>
      </c>
      <c r="L114" s="3" t="s">
        <v>8</v>
      </c>
    </row>
    <row r="115" spans="2:12" ht="20.25" thickTop="1" thickBot="1" x14ac:dyDescent="0.4">
      <c r="B115" s="4" t="s">
        <v>26</v>
      </c>
      <c r="C115" s="12">
        <f>+C78</f>
        <v>26.350000000000005</v>
      </c>
      <c r="D115" s="12">
        <f t="shared" ref="D115:L115" si="12">+D78</f>
        <v>58.4</v>
      </c>
      <c r="E115" s="12">
        <f t="shared" si="12"/>
        <v>115.36399999999999</v>
      </c>
      <c r="F115" s="12">
        <f t="shared" si="12"/>
        <v>143.03470628393129</v>
      </c>
      <c r="G115" s="12">
        <f t="shared" si="12"/>
        <v>131.13294254001792</v>
      </c>
      <c r="H115" s="12">
        <f t="shared" si="12"/>
        <v>92.005080432121844</v>
      </c>
      <c r="I115" s="12">
        <f t="shared" si="12"/>
        <v>62.171181314242979</v>
      </c>
      <c r="J115" s="12">
        <f t="shared" si="12"/>
        <v>53.634075255201651</v>
      </c>
      <c r="K115" s="12">
        <f t="shared" si="12"/>
        <v>51.61007388043037</v>
      </c>
      <c r="L115" s="12">
        <f t="shared" si="12"/>
        <v>46.58363077427407</v>
      </c>
    </row>
    <row r="116" spans="2:12" ht="19.5" thickBot="1" x14ac:dyDescent="0.4">
      <c r="B116" s="6" t="s">
        <v>23</v>
      </c>
      <c r="C116" s="13">
        <f>+C115</f>
        <v>26.350000000000005</v>
      </c>
      <c r="D116" s="13">
        <f>+D115</f>
        <v>58.4</v>
      </c>
      <c r="E116" s="13">
        <f t="shared" ref="E116:L116" si="13">+E70</f>
        <v>115.36399999999999</v>
      </c>
      <c r="F116" s="13">
        <f t="shared" si="13"/>
        <v>155.81935139198973</v>
      </c>
      <c r="G116" s="13">
        <f t="shared" si="13"/>
        <v>143.21467371086143</v>
      </c>
      <c r="H116" s="13">
        <f t="shared" si="13"/>
        <v>100.00464506629844</v>
      </c>
      <c r="I116" s="13">
        <f t="shared" si="13"/>
        <v>68.01654375833165</v>
      </c>
      <c r="J116" s="13">
        <f t="shared" si="13"/>
        <v>59.201343401706602</v>
      </c>
      <c r="K116" s="13">
        <f t="shared" si="13"/>
        <v>59.05143654519091</v>
      </c>
      <c r="L116" s="13">
        <f t="shared" si="13"/>
        <v>55.172754089919536</v>
      </c>
    </row>
    <row r="117" spans="2:12" ht="19.5" thickBot="1" x14ac:dyDescent="0.4">
      <c r="B117" s="8" t="s">
        <v>24</v>
      </c>
      <c r="C117" s="14">
        <f t="shared" ref="C117:C118" si="14">+C116</f>
        <v>26.350000000000005</v>
      </c>
      <c r="D117" s="14">
        <f t="shared" ref="D117:D118" si="15">+D116</f>
        <v>58.4</v>
      </c>
      <c r="E117" s="14">
        <f t="shared" ref="E117:L117" si="16">+E78</f>
        <v>115.36399999999999</v>
      </c>
      <c r="F117" s="14">
        <f t="shared" si="16"/>
        <v>143.03470628393129</v>
      </c>
      <c r="G117" s="14">
        <f t="shared" si="16"/>
        <v>131.13294254001792</v>
      </c>
      <c r="H117" s="14">
        <f t="shared" si="16"/>
        <v>92.005080432121844</v>
      </c>
      <c r="I117" s="14">
        <f t="shared" si="16"/>
        <v>62.171181314242979</v>
      </c>
      <c r="J117" s="14">
        <f t="shared" si="16"/>
        <v>53.634075255201651</v>
      </c>
      <c r="K117" s="14">
        <f t="shared" si="16"/>
        <v>51.61007388043037</v>
      </c>
      <c r="L117" s="14">
        <f t="shared" si="16"/>
        <v>46.58363077427407</v>
      </c>
    </row>
    <row r="118" spans="2:12" ht="19.5" thickBot="1" x14ac:dyDescent="0.4">
      <c r="B118" s="6" t="s">
        <v>25</v>
      </c>
      <c r="C118" s="13">
        <f t="shared" si="14"/>
        <v>26.350000000000005</v>
      </c>
      <c r="D118" s="13">
        <f t="shared" si="15"/>
        <v>58.4</v>
      </c>
      <c r="E118" s="13">
        <f t="shared" ref="E118:L118" si="17">+E86</f>
        <v>115.36399999999999</v>
      </c>
      <c r="F118" s="13">
        <f t="shared" si="17"/>
        <v>130.28256304612307</v>
      </c>
      <c r="G118" s="13">
        <f t="shared" si="17"/>
        <v>119.93827646494948</v>
      </c>
      <c r="H118" s="13">
        <f t="shared" si="17"/>
        <v>86.245544971466103</v>
      </c>
      <c r="I118" s="13">
        <f t="shared" si="17"/>
        <v>60.57094715205119</v>
      </c>
      <c r="J118" s="13">
        <f t="shared" si="17"/>
        <v>53.171197908900297</v>
      </c>
      <c r="K118" s="13">
        <f t="shared" si="17"/>
        <v>51.203085463992018</v>
      </c>
      <c r="L118" s="13">
        <f t="shared" si="17"/>
        <v>46.383856661159314</v>
      </c>
    </row>
    <row r="130" spans="2:12" ht="19.5" thickBot="1" x14ac:dyDescent="0.4"/>
    <row r="131" spans="2:12" ht="19.5" thickBot="1" x14ac:dyDescent="0.4">
      <c r="B131" s="3"/>
      <c r="C131" s="3" t="s">
        <v>31</v>
      </c>
      <c r="D131" s="3" t="s">
        <v>17</v>
      </c>
      <c r="E131" s="3" t="s">
        <v>1</v>
      </c>
      <c r="F131" s="3" t="s">
        <v>2</v>
      </c>
      <c r="G131" s="3" t="s">
        <v>3</v>
      </c>
      <c r="H131" s="3" t="s">
        <v>4</v>
      </c>
      <c r="I131" s="3" t="s">
        <v>5</v>
      </c>
      <c r="J131" s="3" t="s">
        <v>6</v>
      </c>
      <c r="K131" s="3" t="s">
        <v>7</v>
      </c>
      <c r="L131" s="3" t="s">
        <v>8</v>
      </c>
    </row>
    <row r="132" spans="2:12" ht="20.25" thickTop="1" thickBot="1" x14ac:dyDescent="0.4">
      <c r="B132" s="4" t="s">
        <v>26</v>
      </c>
      <c r="C132" s="12">
        <f>+C99</f>
        <v>1678.8320000000001</v>
      </c>
      <c r="D132" s="12">
        <f t="shared" ref="D132:L132" si="18">+D99</f>
        <v>1663.0429999999999</v>
      </c>
      <c r="E132" s="12">
        <f t="shared" si="18"/>
        <v>1664.7080000000001</v>
      </c>
      <c r="F132" s="12">
        <f t="shared" si="18"/>
        <v>1729.8104847245149</v>
      </c>
      <c r="G132" s="12">
        <f t="shared" si="18"/>
        <v>1799.4581682205292</v>
      </c>
      <c r="H132" s="12">
        <f t="shared" si="18"/>
        <v>1830.7771771017326</v>
      </c>
      <c r="I132" s="12">
        <f t="shared" si="18"/>
        <v>1867.3541566198212</v>
      </c>
      <c r="J132" s="12">
        <f t="shared" si="18"/>
        <v>1876.5372737314947</v>
      </c>
      <c r="K132" s="12">
        <f t="shared" si="18"/>
        <v>1866.5953952987643</v>
      </c>
      <c r="L132" s="12">
        <f t="shared" si="18"/>
        <v>1783.4384594163903</v>
      </c>
    </row>
    <row r="133" spans="2:12" ht="19.5" thickBot="1" x14ac:dyDescent="0.4">
      <c r="B133" s="6" t="s">
        <v>23</v>
      </c>
      <c r="C133" s="13">
        <f>+C100</f>
        <v>1678.8320000000001</v>
      </c>
      <c r="D133" s="13">
        <f t="shared" ref="D133:L133" si="19">+D100</f>
        <v>1663.0429999999999</v>
      </c>
      <c r="E133" s="13">
        <f t="shared" si="19"/>
        <v>1664.7080000000001</v>
      </c>
      <c r="F133" s="13">
        <f t="shared" si="19"/>
        <v>1791.5373597443479</v>
      </c>
      <c r="G133" s="13">
        <f t="shared" si="19"/>
        <v>1869.5091476075538</v>
      </c>
      <c r="H133" s="13">
        <f t="shared" si="19"/>
        <v>1909.2729532056655</v>
      </c>
      <c r="I133" s="13">
        <f t="shared" si="19"/>
        <v>1984.6285906722078</v>
      </c>
      <c r="J133" s="13">
        <f t="shared" si="19"/>
        <v>2038.7976083185249</v>
      </c>
      <c r="K133" s="13">
        <f t="shared" si="19"/>
        <v>2075.7846856739393</v>
      </c>
      <c r="L133" s="13">
        <f t="shared" si="19"/>
        <v>2038.8328960846434</v>
      </c>
    </row>
    <row r="134" spans="2:12" ht="19.5" thickBot="1" x14ac:dyDescent="0.4">
      <c r="B134" s="8" t="s">
        <v>25</v>
      </c>
      <c r="C134" s="14">
        <f>+C102</f>
        <v>1678.8320000000001</v>
      </c>
      <c r="D134" s="14">
        <f t="shared" ref="D134:L134" si="20">+D102</f>
        <v>1663.0429999999999</v>
      </c>
      <c r="E134" s="14">
        <f t="shared" si="20"/>
        <v>1664.7080000000001</v>
      </c>
      <c r="F134" s="14">
        <f t="shared" si="20"/>
        <v>1613.4119469716156</v>
      </c>
      <c r="G134" s="14">
        <f t="shared" si="20"/>
        <v>1682.2138146993102</v>
      </c>
      <c r="H134" s="14">
        <f t="shared" si="20"/>
        <v>1715.6922670880595</v>
      </c>
      <c r="I134" s="14">
        <f t="shared" si="20"/>
        <v>1758.436454226362</v>
      </c>
      <c r="J134" s="14">
        <f t="shared" si="20"/>
        <v>1764.6033905442382</v>
      </c>
      <c r="K134" s="14">
        <f t="shared" si="20"/>
        <v>1765.0239794382951</v>
      </c>
      <c r="L134" s="14">
        <f t="shared" si="20"/>
        <v>1693.0996623629972</v>
      </c>
    </row>
    <row r="135" spans="2:12" ht="19.5" thickBot="1" x14ac:dyDescent="0.4">
      <c r="B135" s="6" t="s">
        <v>27</v>
      </c>
      <c r="C135" s="13">
        <f>+C134</f>
        <v>1678.8320000000001</v>
      </c>
      <c r="D135" s="13">
        <f t="shared" ref="D135:L135" si="21">+D134</f>
        <v>1663.0429999999999</v>
      </c>
      <c r="E135" s="13">
        <f t="shared" si="21"/>
        <v>1664.7080000000001</v>
      </c>
      <c r="F135" s="13">
        <f t="shared" si="21"/>
        <v>1613.4119469716156</v>
      </c>
      <c r="G135" s="13">
        <f t="shared" si="21"/>
        <v>1682.2138146993102</v>
      </c>
      <c r="H135" s="13">
        <f t="shared" si="21"/>
        <v>1715.6922670880595</v>
      </c>
      <c r="I135" s="13">
        <f t="shared" si="21"/>
        <v>1758.436454226362</v>
      </c>
      <c r="J135" s="13">
        <f t="shared" si="21"/>
        <v>1764.6033905442382</v>
      </c>
      <c r="K135" s="13">
        <f t="shared" si="21"/>
        <v>1765.0239794382951</v>
      </c>
      <c r="L135" s="13">
        <f t="shared" si="21"/>
        <v>1693.0996623629972</v>
      </c>
    </row>
    <row r="136" spans="2:12" ht="19.5" thickBot="1" x14ac:dyDescent="0.4">
      <c r="B136" s="8" t="s">
        <v>28</v>
      </c>
      <c r="C136" s="14">
        <f>+C133-C134</f>
        <v>0</v>
      </c>
      <c r="D136" s="14">
        <f t="shared" ref="D136:L136" si="22">+D133-D134</f>
        <v>0</v>
      </c>
      <c r="E136" s="14">
        <f t="shared" si="22"/>
        <v>0</v>
      </c>
      <c r="F136" s="14">
        <f t="shared" si="22"/>
        <v>178.12541277273226</v>
      </c>
      <c r="G136" s="14">
        <f t="shared" si="22"/>
        <v>187.29533290824361</v>
      </c>
      <c r="H136" s="14">
        <f t="shared" si="22"/>
        <v>193.58068611760609</v>
      </c>
      <c r="I136" s="14">
        <f t="shared" si="22"/>
        <v>226.19213644584579</v>
      </c>
      <c r="J136" s="14">
        <f t="shared" si="22"/>
        <v>274.1942177742867</v>
      </c>
      <c r="K136" s="14">
        <f t="shared" si="22"/>
        <v>310.76070623564419</v>
      </c>
      <c r="L136" s="14">
        <f t="shared" si="22"/>
        <v>345.73323372164623</v>
      </c>
    </row>
    <row r="139" spans="2:12" ht="19.5" thickBot="1" x14ac:dyDescent="0.4"/>
    <row r="140" spans="2:12" ht="19.5" thickBot="1" x14ac:dyDescent="0.4">
      <c r="B140" s="3"/>
      <c r="C140" s="3" t="s">
        <v>31</v>
      </c>
      <c r="D140" s="3" t="s">
        <v>17</v>
      </c>
      <c r="E140" s="3" t="s">
        <v>1</v>
      </c>
      <c r="F140" s="3" t="s">
        <v>2</v>
      </c>
      <c r="G140" s="3" t="s">
        <v>3</v>
      </c>
      <c r="H140" s="3" t="s">
        <v>4</v>
      </c>
      <c r="I140" s="3" t="s">
        <v>5</v>
      </c>
      <c r="J140" s="3" t="s">
        <v>6</v>
      </c>
      <c r="K140" s="3" t="s">
        <v>7</v>
      </c>
      <c r="L140" s="3" t="s">
        <v>8</v>
      </c>
    </row>
    <row r="141" spans="2:12" ht="20.25" thickTop="1" thickBot="1" x14ac:dyDescent="0.4">
      <c r="B141" s="4" t="s">
        <v>26</v>
      </c>
      <c r="C141" s="12">
        <f>+C107</f>
        <v>3805.8029999999999</v>
      </c>
      <c r="D141" s="12">
        <f t="shared" ref="D141:L141" si="23">+D107</f>
        <v>3843.2939999999999</v>
      </c>
      <c r="E141" s="12">
        <f t="shared" si="23"/>
        <v>3849.1990000000001</v>
      </c>
      <c r="F141" s="12">
        <f t="shared" si="23"/>
        <v>3853.9813298793288</v>
      </c>
      <c r="G141" s="12">
        <f t="shared" si="23"/>
        <v>4008.4213621031045</v>
      </c>
      <c r="H141" s="12">
        <f t="shared" si="23"/>
        <v>3929.3443905777754</v>
      </c>
      <c r="I141" s="12">
        <f t="shared" si="23"/>
        <v>3781.7210505035782</v>
      </c>
      <c r="J141" s="12">
        <f t="shared" si="23"/>
        <v>3818.1950872557786</v>
      </c>
      <c r="K141" s="12">
        <f t="shared" si="23"/>
        <v>3841.4532075332463</v>
      </c>
      <c r="L141" s="12">
        <f t="shared" si="23"/>
        <v>3597.7060197807905</v>
      </c>
    </row>
    <row r="142" spans="2:12" ht="19.5" thickBot="1" x14ac:dyDescent="0.4">
      <c r="B142" s="6" t="s">
        <v>23</v>
      </c>
      <c r="C142" s="13">
        <f>+C108</f>
        <v>3805.8029999999999</v>
      </c>
      <c r="D142" s="13">
        <f t="shared" ref="D142:L142" si="24">+D108</f>
        <v>3843.2939999999999</v>
      </c>
      <c r="E142" s="13">
        <f t="shared" si="24"/>
        <v>3849.1990000000001</v>
      </c>
      <c r="F142" s="13">
        <f t="shared" si="24"/>
        <v>4008.3762184669604</v>
      </c>
      <c r="G142" s="13">
        <f t="shared" si="24"/>
        <v>4179.0495347828073</v>
      </c>
      <c r="H142" s="13">
        <f t="shared" si="24"/>
        <v>4117.393572004702</v>
      </c>
      <c r="I142" s="13">
        <f t="shared" si="24"/>
        <v>4043.8363249595122</v>
      </c>
      <c r="J142" s="13">
        <f t="shared" si="24"/>
        <v>4134.1085413264627</v>
      </c>
      <c r="K142" s="13">
        <f t="shared" si="24"/>
        <v>4256.7742515930313</v>
      </c>
      <c r="L142" s="13">
        <f t="shared" si="24"/>
        <v>4076.4240831232023</v>
      </c>
    </row>
    <row r="143" spans="2:12" ht="19.5" thickBot="1" x14ac:dyDescent="0.4">
      <c r="B143" s="8" t="s">
        <v>25</v>
      </c>
      <c r="C143" s="14">
        <f>+C110</f>
        <v>3805.8029999999999</v>
      </c>
      <c r="D143" s="14">
        <f t="shared" ref="D143:L143" si="25">+D110</f>
        <v>3843.2939999999999</v>
      </c>
      <c r="E143" s="14">
        <f t="shared" si="25"/>
        <v>3849.1990000000001</v>
      </c>
      <c r="F143" s="14">
        <f t="shared" si="25"/>
        <v>3695.8968011516008</v>
      </c>
      <c r="G143" s="14">
        <f t="shared" si="25"/>
        <v>3752.5330227003174</v>
      </c>
      <c r="H143" s="14">
        <f t="shared" si="25"/>
        <v>3605.1137297639102</v>
      </c>
      <c r="I143" s="14">
        <f t="shared" si="25"/>
        <v>3414.0178607993453</v>
      </c>
      <c r="J143" s="14">
        <f t="shared" si="25"/>
        <v>3401.9550892717339</v>
      </c>
      <c r="K143" s="14">
        <f t="shared" si="25"/>
        <v>3365.4371499301669</v>
      </c>
      <c r="L143" s="14">
        <f t="shared" si="25"/>
        <v>3114.7460176688069</v>
      </c>
    </row>
    <row r="144" spans="2:12" ht="19.5" thickBot="1" x14ac:dyDescent="0.4">
      <c r="B144" s="6" t="s">
        <v>27</v>
      </c>
      <c r="C144" s="13">
        <f>+C143</f>
        <v>3805.8029999999999</v>
      </c>
      <c r="D144" s="13">
        <f t="shared" ref="D144:L144" si="26">+D143</f>
        <v>3843.2939999999999</v>
      </c>
      <c r="E144" s="13">
        <f t="shared" si="26"/>
        <v>3849.1990000000001</v>
      </c>
      <c r="F144" s="13">
        <f t="shared" si="26"/>
        <v>3695.8968011516008</v>
      </c>
      <c r="G144" s="13">
        <f t="shared" si="26"/>
        <v>3752.5330227003174</v>
      </c>
      <c r="H144" s="13">
        <f t="shared" si="26"/>
        <v>3605.1137297639102</v>
      </c>
      <c r="I144" s="13">
        <f t="shared" si="26"/>
        <v>3414.0178607993453</v>
      </c>
      <c r="J144" s="13">
        <f t="shared" si="26"/>
        <v>3401.9550892717339</v>
      </c>
      <c r="K144" s="13">
        <f t="shared" si="26"/>
        <v>3365.4371499301669</v>
      </c>
      <c r="L144" s="13">
        <f t="shared" si="26"/>
        <v>3114.7460176688069</v>
      </c>
    </row>
    <row r="145" spans="2:12" ht="19.5" thickBot="1" x14ac:dyDescent="0.4">
      <c r="B145" s="8" t="s">
        <v>28</v>
      </c>
      <c r="C145" s="14">
        <f>+C142-C143</f>
        <v>0</v>
      </c>
      <c r="D145" s="14">
        <f t="shared" ref="D145:L145" si="27">+D142-D143</f>
        <v>0</v>
      </c>
      <c r="E145" s="14">
        <f t="shared" si="27"/>
        <v>0</v>
      </c>
      <c r="F145" s="14">
        <f t="shared" si="27"/>
        <v>312.47941731535957</v>
      </c>
      <c r="G145" s="14">
        <f t="shared" si="27"/>
        <v>426.51651208248995</v>
      </c>
      <c r="H145" s="14">
        <f t="shared" si="27"/>
        <v>512.27984224079182</v>
      </c>
      <c r="I145" s="14">
        <f t="shared" si="27"/>
        <v>629.81846416016697</v>
      </c>
      <c r="J145" s="14">
        <f t="shared" si="27"/>
        <v>732.15345205472886</v>
      </c>
      <c r="K145" s="14">
        <f t="shared" si="27"/>
        <v>891.33710166286437</v>
      </c>
      <c r="L145" s="14">
        <f t="shared" si="27"/>
        <v>961.67806545439544</v>
      </c>
    </row>
    <row r="148" spans="2:12" ht="19.5" thickBot="1" x14ac:dyDescent="0.4"/>
    <row r="149" spans="2:12" ht="19.5" thickBot="1" x14ac:dyDescent="0.4">
      <c r="B149" s="3"/>
      <c r="C149" s="3" t="s">
        <v>31</v>
      </c>
      <c r="D149" s="3" t="s">
        <v>17</v>
      </c>
      <c r="E149" s="3" t="s">
        <v>1</v>
      </c>
      <c r="F149" s="3" t="s">
        <v>2</v>
      </c>
      <c r="G149" s="3" t="s">
        <v>3</v>
      </c>
      <c r="H149" s="3" t="s">
        <v>4</v>
      </c>
      <c r="I149" s="3" t="s">
        <v>5</v>
      </c>
      <c r="J149" s="3" t="s">
        <v>6</v>
      </c>
      <c r="K149" s="3" t="s">
        <v>7</v>
      </c>
      <c r="L149" s="3" t="s">
        <v>8</v>
      </c>
    </row>
    <row r="150" spans="2:12" ht="20.25" thickTop="1" thickBot="1" x14ac:dyDescent="0.4">
      <c r="B150" s="4" t="s">
        <v>26</v>
      </c>
      <c r="C150" s="12">
        <f>+C115</f>
        <v>26.350000000000005</v>
      </c>
      <c r="D150" s="12">
        <f t="shared" ref="D150:L150" si="28">+D115</f>
        <v>58.4</v>
      </c>
      <c r="E150" s="12">
        <f t="shared" si="28"/>
        <v>115.36399999999999</v>
      </c>
      <c r="F150" s="12">
        <f t="shared" si="28"/>
        <v>143.03470628393129</v>
      </c>
      <c r="G150" s="12">
        <f t="shared" si="28"/>
        <v>131.13294254001792</v>
      </c>
      <c r="H150" s="12">
        <f t="shared" si="28"/>
        <v>92.005080432121844</v>
      </c>
      <c r="I150" s="12">
        <f t="shared" si="28"/>
        <v>62.171181314242979</v>
      </c>
      <c r="J150" s="12">
        <f t="shared" si="28"/>
        <v>53.634075255201651</v>
      </c>
      <c r="K150" s="12">
        <f t="shared" si="28"/>
        <v>51.61007388043037</v>
      </c>
      <c r="L150" s="12">
        <f t="shared" si="28"/>
        <v>46.58363077427407</v>
      </c>
    </row>
    <row r="151" spans="2:12" ht="19.5" thickBot="1" x14ac:dyDescent="0.4">
      <c r="B151" s="6" t="s">
        <v>23</v>
      </c>
      <c r="C151" s="13">
        <f>+C116</f>
        <v>26.350000000000005</v>
      </c>
      <c r="D151" s="13">
        <f t="shared" ref="D151:L151" si="29">+D116</f>
        <v>58.4</v>
      </c>
      <c r="E151" s="13">
        <f t="shared" si="29"/>
        <v>115.36399999999999</v>
      </c>
      <c r="F151" s="13">
        <f t="shared" si="29"/>
        <v>155.81935139198973</v>
      </c>
      <c r="G151" s="13">
        <f t="shared" si="29"/>
        <v>143.21467371086143</v>
      </c>
      <c r="H151" s="13">
        <f t="shared" si="29"/>
        <v>100.00464506629844</v>
      </c>
      <c r="I151" s="13">
        <f t="shared" si="29"/>
        <v>68.01654375833165</v>
      </c>
      <c r="J151" s="13">
        <f t="shared" si="29"/>
        <v>59.201343401706602</v>
      </c>
      <c r="K151" s="13">
        <f t="shared" si="29"/>
        <v>59.05143654519091</v>
      </c>
      <c r="L151" s="13">
        <f t="shared" si="29"/>
        <v>55.172754089919536</v>
      </c>
    </row>
    <row r="152" spans="2:12" ht="19.5" thickBot="1" x14ac:dyDescent="0.4">
      <c r="B152" s="8" t="s">
        <v>25</v>
      </c>
      <c r="C152" s="14">
        <f>+C118</f>
        <v>26.350000000000005</v>
      </c>
      <c r="D152" s="14">
        <f t="shared" ref="D152:L152" si="30">+D118</f>
        <v>58.4</v>
      </c>
      <c r="E152" s="14">
        <f t="shared" si="30"/>
        <v>115.36399999999999</v>
      </c>
      <c r="F152" s="14">
        <f t="shared" si="30"/>
        <v>130.28256304612307</v>
      </c>
      <c r="G152" s="14">
        <f t="shared" si="30"/>
        <v>119.93827646494948</v>
      </c>
      <c r="H152" s="14">
        <f t="shared" si="30"/>
        <v>86.245544971466103</v>
      </c>
      <c r="I152" s="14">
        <f t="shared" si="30"/>
        <v>60.57094715205119</v>
      </c>
      <c r="J152" s="14">
        <f t="shared" si="30"/>
        <v>53.171197908900297</v>
      </c>
      <c r="K152" s="14">
        <f t="shared" si="30"/>
        <v>51.203085463992018</v>
      </c>
      <c r="L152" s="14">
        <f t="shared" si="30"/>
        <v>46.383856661159314</v>
      </c>
    </row>
    <row r="153" spans="2:12" ht="19.5" thickBot="1" x14ac:dyDescent="0.4">
      <c r="B153" s="6" t="s">
        <v>27</v>
      </c>
      <c r="C153" s="13">
        <f>+C152</f>
        <v>26.350000000000005</v>
      </c>
      <c r="D153" s="13">
        <f t="shared" ref="D153:L153" si="31">+D152</f>
        <v>58.4</v>
      </c>
      <c r="E153" s="13">
        <f t="shared" si="31"/>
        <v>115.36399999999999</v>
      </c>
      <c r="F153" s="13">
        <f t="shared" si="31"/>
        <v>130.28256304612307</v>
      </c>
      <c r="G153" s="13">
        <f t="shared" si="31"/>
        <v>119.93827646494948</v>
      </c>
      <c r="H153" s="13">
        <f t="shared" si="31"/>
        <v>86.245544971466103</v>
      </c>
      <c r="I153" s="13">
        <f t="shared" si="31"/>
        <v>60.57094715205119</v>
      </c>
      <c r="J153" s="13">
        <f t="shared" si="31"/>
        <v>53.171197908900297</v>
      </c>
      <c r="K153" s="13">
        <f t="shared" si="31"/>
        <v>51.203085463992018</v>
      </c>
      <c r="L153" s="13">
        <f t="shared" si="31"/>
        <v>46.383856661159314</v>
      </c>
    </row>
    <row r="154" spans="2:12" ht="19.5" thickBot="1" x14ac:dyDescent="0.4">
      <c r="B154" s="8" t="s">
        <v>28</v>
      </c>
      <c r="C154" s="14">
        <f>+C151-C152</f>
        <v>0</v>
      </c>
      <c r="D154" s="14">
        <f t="shared" ref="D154:L154" si="32">+D151-D152</f>
        <v>0</v>
      </c>
      <c r="E154" s="14">
        <f t="shared" si="32"/>
        <v>0</v>
      </c>
      <c r="F154" s="14">
        <f t="shared" si="32"/>
        <v>25.536788345866654</v>
      </c>
      <c r="G154" s="14">
        <f t="shared" si="32"/>
        <v>23.276397245911951</v>
      </c>
      <c r="H154" s="14">
        <f t="shared" si="32"/>
        <v>13.759100094832334</v>
      </c>
      <c r="I154" s="14">
        <f t="shared" si="32"/>
        <v>7.4455966062804606</v>
      </c>
      <c r="J154" s="14">
        <f t="shared" si="32"/>
        <v>6.0301454928063052</v>
      </c>
      <c r="K154" s="14">
        <f t="shared" si="32"/>
        <v>7.8483510811988921</v>
      </c>
      <c r="L154" s="14">
        <f t="shared" si="32"/>
        <v>8.7888974287602224</v>
      </c>
    </row>
    <row r="165" spans="2:12" ht="19.5" thickBot="1" x14ac:dyDescent="0.4"/>
    <row r="166" spans="2:12" ht="19.5" thickBot="1" x14ac:dyDescent="0.4">
      <c r="B166" s="3"/>
      <c r="C166" s="3" t="s">
        <v>31</v>
      </c>
      <c r="D166" s="3" t="s">
        <v>17</v>
      </c>
      <c r="E166" s="3" t="s">
        <v>1</v>
      </c>
      <c r="F166" s="3" t="s">
        <v>2</v>
      </c>
      <c r="G166" s="3" t="s">
        <v>3</v>
      </c>
      <c r="H166" s="3" t="s">
        <v>4</v>
      </c>
      <c r="I166" s="3" t="s">
        <v>5</v>
      </c>
      <c r="J166" s="3" t="s">
        <v>6</v>
      </c>
      <c r="K166" s="3" t="s">
        <v>7</v>
      </c>
      <c r="L166" s="3" t="s">
        <v>8</v>
      </c>
    </row>
    <row r="167" spans="2:12" ht="20.25" thickTop="1" thickBot="1" x14ac:dyDescent="0.4">
      <c r="B167" s="4" t="s">
        <v>26</v>
      </c>
      <c r="C167" s="12">
        <f>+C99</f>
        <v>1678.8320000000001</v>
      </c>
      <c r="D167" s="12">
        <f t="shared" ref="D167:L167" si="33">+D99</f>
        <v>1663.0429999999999</v>
      </c>
      <c r="E167" s="12">
        <f t="shared" si="33"/>
        <v>1664.7080000000001</v>
      </c>
      <c r="F167" s="12">
        <f t="shared" si="33"/>
        <v>1729.8104847245149</v>
      </c>
      <c r="G167" s="12">
        <f t="shared" si="33"/>
        <v>1799.4581682205292</v>
      </c>
      <c r="H167" s="12">
        <f t="shared" si="33"/>
        <v>1830.7771771017326</v>
      </c>
      <c r="I167" s="12">
        <f t="shared" si="33"/>
        <v>1867.3541566198212</v>
      </c>
      <c r="J167" s="12">
        <f t="shared" si="33"/>
        <v>1876.5372737314947</v>
      </c>
      <c r="K167" s="12">
        <f t="shared" si="33"/>
        <v>1866.5953952987643</v>
      </c>
      <c r="L167" s="12">
        <f t="shared" si="33"/>
        <v>1783.4384594163903</v>
      </c>
    </row>
    <row r="168" spans="2:12" ht="20.25" thickTop="1" thickBot="1" x14ac:dyDescent="0.4">
      <c r="B168" s="4" t="s">
        <v>34</v>
      </c>
      <c r="C168" s="12">
        <f t="shared" ref="C168:E170" si="34">+C167</f>
        <v>1678.8320000000001</v>
      </c>
      <c r="D168" s="12">
        <f t="shared" si="34"/>
        <v>1663.0429999999999</v>
      </c>
      <c r="E168" s="12">
        <f t="shared" si="34"/>
        <v>1664.7080000000001</v>
      </c>
      <c r="F168" s="12">
        <v>1729.8104847245149</v>
      </c>
      <c r="G168" s="12">
        <v>1799.4581682205292</v>
      </c>
      <c r="H168" s="12">
        <v>1830.7771771017326</v>
      </c>
      <c r="I168" s="12">
        <v>1867.3541566198212</v>
      </c>
      <c r="J168" s="12">
        <v>1876.5372737314947</v>
      </c>
      <c r="K168" s="12">
        <v>1866.5953952987643</v>
      </c>
      <c r="L168" s="12">
        <v>1783.4384594163903</v>
      </c>
    </row>
    <row r="169" spans="2:12" ht="19.5" thickBot="1" x14ac:dyDescent="0.4">
      <c r="B169" s="6" t="s">
        <v>29</v>
      </c>
      <c r="C169" s="13">
        <f t="shared" si="34"/>
        <v>1678.8320000000001</v>
      </c>
      <c r="D169" s="13">
        <f t="shared" si="34"/>
        <v>1663.0429999999999</v>
      </c>
      <c r="E169" s="13">
        <f t="shared" si="34"/>
        <v>1664.7080000000001</v>
      </c>
      <c r="F169" s="13">
        <v>1745.5253774360431</v>
      </c>
      <c r="G169" s="13">
        <v>1924.7686143941169</v>
      </c>
      <c r="H169" s="13">
        <v>1956.2005165810754</v>
      </c>
      <c r="I169" s="13">
        <v>1973.0223452165096</v>
      </c>
      <c r="J169" s="13">
        <v>1931.6532398753525</v>
      </c>
      <c r="K169" s="13">
        <v>1950.4327279425422</v>
      </c>
      <c r="L169" s="13">
        <v>1866.1644871569595</v>
      </c>
    </row>
    <row r="170" spans="2:12" ht="19.5" thickBot="1" x14ac:dyDescent="0.4">
      <c r="B170" s="8" t="s">
        <v>30</v>
      </c>
      <c r="C170" s="14">
        <f t="shared" si="34"/>
        <v>1678.8320000000001</v>
      </c>
      <c r="D170" s="14">
        <f t="shared" si="34"/>
        <v>1663.0429999999999</v>
      </c>
      <c r="E170" s="14">
        <f t="shared" si="34"/>
        <v>1664.7080000000001</v>
      </c>
      <c r="F170" s="14">
        <v>1867.8804506722186</v>
      </c>
      <c r="G170" s="14">
        <v>1984.6851620373443</v>
      </c>
      <c r="H170" s="14">
        <v>2013.7181290446758</v>
      </c>
      <c r="I170" s="14">
        <v>1986.379828831507</v>
      </c>
      <c r="J170" s="14">
        <v>1964.2926235543314</v>
      </c>
      <c r="K170" s="14">
        <v>1907.684405053167</v>
      </c>
      <c r="L170" s="14">
        <v>1768.3150167336885</v>
      </c>
    </row>
    <row r="172" spans="2:12" ht="19.5" thickBot="1" x14ac:dyDescent="0.4"/>
    <row r="173" spans="2:12" ht="19.5" thickBot="1" x14ac:dyDescent="0.4">
      <c r="B173" s="3"/>
      <c r="C173" s="3" t="s">
        <v>31</v>
      </c>
      <c r="D173" s="3" t="s">
        <v>17</v>
      </c>
      <c r="E173" s="3" t="s">
        <v>1</v>
      </c>
      <c r="F173" s="3" t="s">
        <v>2</v>
      </c>
      <c r="G173" s="3" t="s">
        <v>3</v>
      </c>
      <c r="H173" s="3" t="s">
        <v>4</v>
      </c>
      <c r="I173" s="3" t="s">
        <v>5</v>
      </c>
      <c r="J173" s="3" t="s">
        <v>6</v>
      </c>
      <c r="K173" s="3" t="s">
        <v>7</v>
      </c>
      <c r="L173" s="3" t="s">
        <v>8</v>
      </c>
    </row>
    <row r="174" spans="2:12" ht="20.25" thickTop="1" thickBot="1" x14ac:dyDescent="0.4">
      <c r="B174" s="4" t="s">
        <v>26</v>
      </c>
      <c r="C174" s="12">
        <f>+C48</f>
        <v>3805.8029999999999</v>
      </c>
      <c r="D174" s="12">
        <f t="shared" ref="D174:L174" si="35">+D48</f>
        <v>3843.2939999999999</v>
      </c>
      <c r="E174" s="12">
        <f t="shared" si="35"/>
        <v>3849.1990000000001</v>
      </c>
      <c r="F174" s="12">
        <f t="shared" si="35"/>
        <v>3853.9813298793288</v>
      </c>
      <c r="G174" s="12">
        <f t="shared" si="35"/>
        <v>4008.4213621031045</v>
      </c>
      <c r="H174" s="12">
        <f t="shared" si="35"/>
        <v>3929.3443905777754</v>
      </c>
      <c r="I174" s="12">
        <f t="shared" si="35"/>
        <v>3781.7210505035782</v>
      </c>
      <c r="J174" s="12">
        <f t="shared" si="35"/>
        <v>3818.1950872557786</v>
      </c>
      <c r="K174" s="12">
        <f t="shared" si="35"/>
        <v>3841.4532075332463</v>
      </c>
      <c r="L174" s="12">
        <f t="shared" si="35"/>
        <v>3597.7060197807905</v>
      </c>
    </row>
    <row r="175" spans="2:12" ht="20.25" thickTop="1" thickBot="1" x14ac:dyDescent="0.4">
      <c r="B175" s="4" t="s">
        <v>34</v>
      </c>
      <c r="C175" s="12">
        <f t="shared" ref="C175:C177" si="36">+C174</f>
        <v>3805.8029999999999</v>
      </c>
      <c r="D175" s="12">
        <f t="shared" ref="D175:D177" si="37">+D174</f>
        <v>3843.2939999999999</v>
      </c>
      <c r="E175" s="12">
        <f t="shared" ref="E175:E177" si="38">+E174</f>
        <v>3849.1990000000001</v>
      </c>
      <c r="F175" s="12">
        <v>3853.9813298793288</v>
      </c>
      <c r="G175" s="12">
        <v>4008.4213621031045</v>
      </c>
      <c r="H175" s="12">
        <v>3929.3443905777754</v>
      </c>
      <c r="I175" s="12">
        <v>3781.7210505035782</v>
      </c>
      <c r="J175" s="12">
        <v>3818.1950872557786</v>
      </c>
      <c r="K175" s="12">
        <v>3841.4532075332463</v>
      </c>
      <c r="L175" s="12">
        <v>3597.7060197807905</v>
      </c>
    </row>
    <row r="176" spans="2:12" ht="19.5" thickBot="1" x14ac:dyDescent="0.4">
      <c r="B176" s="6" t="s">
        <v>29</v>
      </c>
      <c r="C176" s="13">
        <f t="shared" si="36"/>
        <v>3805.8029999999999</v>
      </c>
      <c r="D176" s="13">
        <f t="shared" si="37"/>
        <v>3843.2939999999999</v>
      </c>
      <c r="E176" s="13">
        <f t="shared" si="38"/>
        <v>3849.1990000000001</v>
      </c>
      <c r="F176" s="13">
        <v>3897.3586912194237</v>
      </c>
      <c r="G176" s="13">
        <v>4171.0532093079319</v>
      </c>
      <c r="H176" s="13">
        <v>4020.4358895044907</v>
      </c>
      <c r="I176" s="13">
        <v>3871.759705467417</v>
      </c>
      <c r="J176" s="13">
        <v>3808.5368742953601</v>
      </c>
      <c r="K176" s="13">
        <v>3890.9226921579211</v>
      </c>
      <c r="L176" s="13">
        <v>3686.7398991723076</v>
      </c>
    </row>
    <row r="177" spans="2:12" ht="19.5" thickBot="1" x14ac:dyDescent="0.4">
      <c r="B177" s="8" t="s">
        <v>30</v>
      </c>
      <c r="C177" s="14">
        <f t="shared" si="36"/>
        <v>3805.8029999999999</v>
      </c>
      <c r="D177" s="14">
        <f t="shared" si="37"/>
        <v>3843.2939999999999</v>
      </c>
      <c r="E177" s="14">
        <f t="shared" si="38"/>
        <v>3849.1990000000001</v>
      </c>
      <c r="F177" s="14">
        <v>3864.8006672697143</v>
      </c>
      <c r="G177" s="14">
        <v>3984.2040761851117</v>
      </c>
      <c r="H177" s="14">
        <v>3873.9024739867909</v>
      </c>
      <c r="I177" s="14">
        <v>3740.67052893147</v>
      </c>
      <c r="J177" s="14">
        <v>3704.6844252891638</v>
      </c>
      <c r="K177" s="14">
        <v>3658.4302284003461</v>
      </c>
      <c r="L177" s="14">
        <v>3407.4157487246398</v>
      </c>
    </row>
    <row r="179" spans="2:12" ht="19.5" thickBot="1" x14ac:dyDescent="0.4"/>
    <row r="180" spans="2:12" ht="19.5" thickBot="1" x14ac:dyDescent="0.4">
      <c r="B180" s="3"/>
      <c r="C180" s="3" t="s">
        <v>31</v>
      </c>
      <c r="D180" s="3" t="s">
        <v>17</v>
      </c>
      <c r="E180" s="3" t="s">
        <v>1</v>
      </c>
      <c r="F180" s="3" t="s">
        <v>2</v>
      </c>
      <c r="G180" s="3" t="s">
        <v>3</v>
      </c>
      <c r="H180" s="3" t="s">
        <v>4</v>
      </c>
      <c r="I180" s="3" t="s">
        <v>5</v>
      </c>
      <c r="J180" s="3" t="s">
        <v>6</v>
      </c>
      <c r="K180" s="3" t="s">
        <v>7</v>
      </c>
      <c r="L180" s="3" t="s">
        <v>8</v>
      </c>
    </row>
    <row r="181" spans="2:12" ht="20.25" thickTop="1" thickBot="1" x14ac:dyDescent="0.4">
      <c r="B181" s="4" t="s">
        <v>26</v>
      </c>
      <c r="C181" s="12">
        <f>+C78</f>
        <v>26.350000000000005</v>
      </c>
      <c r="D181" s="12">
        <f t="shared" ref="D181:L181" si="39">+D78</f>
        <v>58.4</v>
      </c>
      <c r="E181" s="12">
        <f t="shared" si="39"/>
        <v>115.36399999999999</v>
      </c>
      <c r="F181" s="12">
        <f>+F78</f>
        <v>143.03470628393129</v>
      </c>
      <c r="G181" s="12">
        <f t="shared" si="39"/>
        <v>131.13294254001792</v>
      </c>
      <c r="H181" s="12">
        <f t="shared" si="39"/>
        <v>92.005080432121844</v>
      </c>
      <c r="I181" s="12">
        <f t="shared" si="39"/>
        <v>62.171181314242979</v>
      </c>
      <c r="J181" s="12">
        <f t="shared" si="39"/>
        <v>53.634075255201651</v>
      </c>
      <c r="K181" s="12">
        <f t="shared" si="39"/>
        <v>51.61007388043037</v>
      </c>
      <c r="L181" s="12">
        <f t="shared" si="39"/>
        <v>46.58363077427407</v>
      </c>
    </row>
    <row r="182" spans="2:12" ht="20.25" thickTop="1" thickBot="1" x14ac:dyDescent="0.4">
      <c r="B182" s="4" t="s">
        <v>34</v>
      </c>
      <c r="C182" s="12">
        <f t="shared" ref="C182:C184" si="40">+C181</f>
        <v>26.350000000000005</v>
      </c>
      <c r="D182" s="12">
        <f t="shared" ref="D182:D184" si="41">+D181</f>
        <v>58.4</v>
      </c>
      <c r="E182" s="12">
        <f t="shared" ref="E182:E184" si="42">+E181</f>
        <v>115.36399999999999</v>
      </c>
      <c r="F182" s="12">
        <v>143.03470628393129</v>
      </c>
      <c r="G182" s="12">
        <v>131.13294254001792</v>
      </c>
      <c r="H182" s="12">
        <v>92.005080432121844</v>
      </c>
      <c r="I182" s="12">
        <v>62.171181314242979</v>
      </c>
      <c r="J182" s="12">
        <v>53.634075255201651</v>
      </c>
      <c r="K182" s="12">
        <v>51.61007388043037</v>
      </c>
      <c r="L182" s="12">
        <v>46.58363077427407</v>
      </c>
    </row>
    <row r="183" spans="2:12" ht="19.5" thickBot="1" x14ac:dyDescent="0.4">
      <c r="B183" s="6" t="s">
        <v>29</v>
      </c>
      <c r="C183" s="13">
        <f t="shared" si="40"/>
        <v>26.350000000000005</v>
      </c>
      <c r="D183" s="13">
        <f t="shared" si="41"/>
        <v>58.4</v>
      </c>
      <c r="E183" s="13">
        <f t="shared" si="42"/>
        <v>115.36399999999999</v>
      </c>
      <c r="F183" s="13">
        <v>149.11686606764223</v>
      </c>
      <c r="G183" s="13">
        <v>141.85211672477755</v>
      </c>
      <c r="H183" s="13">
        <v>104.59021582537785</v>
      </c>
      <c r="I183" s="13">
        <v>76.217169783866154</v>
      </c>
      <c r="J183" s="13">
        <v>66.704292652112599</v>
      </c>
      <c r="K183" s="13">
        <v>63.355789736377851</v>
      </c>
      <c r="L183" s="13">
        <v>57.554584895736198</v>
      </c>
    </row>
    <row r="184" spans="2:12" ht="19.5" thickBot="1" x14ac:dyDescent="0.4">
      <c r="B184" s="8" t="s">
        <v>30</v>
      </c>
      <c r="C184" s="14">
        <f t="shared" si="40"/>
        <v>26.350000000000005</v>
      </c>
      <c r="D184" s="14">
        <f t="shared" si="41"/>
        <v>58.4</v>
      </c>
      <c r="E184" s="14">
        <f t="shared" si="42"/>
        <v>115.36399999999999</v>
      </c>
      <c r="F184" s="14">
        <v>131.65026533620389</v>
      </c>
      <c r="G184" s="14">
        <v>121.80014014430451</v>
      </c>
      <c r="H184" s="14">
        <v>108.24236721601964</v>
      </c>
      <c r="I184" s="14">
        <v>97.833541860532378</v>
      </c>
      <c r="J184" s="14">
        <v>90.285903269619538</v>
      </c>
      <c r="K184" s="14">
        <v>83.584906969456895</v>
      </c>
      <c r="L184" s="14">
        <v>76.443876125849812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15</vt:i4>
      </vt:variant>
    </vt:vector>
  </HeadingPairs>
  <TitlesOfParts>
    <vt:vector size="19" baseType="lpstr">
      <vt:lpstr>Petróleo</vt:lpstr>
      <vt:lpstr>Gas Natural</vt:lpstr>
      <vt:lpstr>Condensados</vt:lpstr>
      <vt:lpstr>Datos</vt:lpstr>
      <vt:lpstr>Petróleo Escenarios</vt:lpstr>
      <vt:lpstr>Petróleo - Alto</vt:lpstr>
      <vt:lpstr>Petróleo - Medio</vt:lpstr>
      <vt:lpstr>Petróleo - Bajo</vt:lpstr>
      <vt:lpstr>Petróleo Evolución</vt:lpstr>
      <vt:lpstr>Gas Natutal Escenarios</vt:lpstr>
      <vt:lpstr>GN - Alto</vt:lpstr>
      <vt:lpstr>GN - Medio</vt:lpstr>
      <vt:lpstr>GN - Bajo</vt:lpstr>
      <vt:lpstr>Gas Natural - Evolución</vt:lpstr>
      <vt:lpstr>Condensados Escenarios</vt:lpstr>
      <vt:lpstr>Condensados - Alto</vt:lpstr>
      <vt:lpstr>Condensados - Medio</vt:lpstr>
      <vt:lpstr>Condensados - Bajo</vt:lpstr>
      <vt:lpstr>Condensados - Evolución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Issac Guzmán Hernández</dc:creator>
  <cp:lastModifiedBy>Angel Issac Guzmán Hernández</cp:lastModifiedBy>
  <dcterms:created xsi:type="dcterms:W3CDTF">2021-10-11T21:12:33Z</dcterms:created>
  <dcterms:modified xsi:type="dcterms:W3CDTF">2022-02-02T17:13:31Z</dcterms:modified>
</cp:coreProperties>
</file>