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0.xml" ContentType="application/vnd.openxmlformats-officedocument.themeOverrid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3.xml" ContentType="application/vnd.openxmlformats-officedocument.themeOverride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4.xml" ContentType="application/vnd.openxmlformats-officedocument.themeOverride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5.xml" ContentType="application/vnd.openxmlformats-officedocument.themeOverride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9.xml" ContentType="application/vnd.openxmlformats-officedocument.themeOverrid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20.xml" ContentType="application/vnd.openxmlformats-officedocument.themeOverrid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31.xml" ContentType="application/vnd.openxmlformats-officedocument.drawingml.chart+xml"/>
  <Override PartName="/xl/theme/themeOverride31.xml" ContentType="application/vnd.openxmlformats-officedocument.themeOverride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33.xml" ContentType="application/vnd.openxmlformats-officedocument.drawingml.chart+xml"/>
  <Override PartName="/xl/theme/themeOverride33.xml" ContentType="application/vnd.openxmlformats-officedocument.themeOverride+xml"/>
  <Override PartName="/xl/drawings/drawing4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.sharepoint.com/sites/Prospectiva2.0559/Documentos compartidos/Prospectiva/Prospectiva de Hidrocarburos/2022_2do trimestre/Reporte público/Finales/"/>
    </mc:Choice>
  </mc:AlternateContent>
  <xr:revisionPtr revIDLastSave="298" documentId="13_ncr:1_{F127AA4B-226B-48A7-A46E-8B3B19256C27}" xr6:coauthVersionLast="47" xr6:coauthVersionMax="47" xr10:uidLastSave="{60736D94-800A-4A6C-AD66-48BBEA24A67F}"/>
  <workbookProtection workbookAlgorithmName="SHA-512" workbookHashValue="pWyR3NR7xgLXNtiX3mqLwChzIiL5xSNVIQI+677IPdg+wD0530Qx9TnSHsefl8UfBye97WaBYyMF8IKCsvbj+w==" workbookSaltValue="AuqiGrLfjIKFtEhnmsXE+g==" workbookSpinCount="100000" lockStructure="1"/>
  <bookViews>
    <workbookView xWindow="20370" yWindow="-10170" windowWidth="51840" windowHeight="21120" tabRatio="878" xr2:uid="{2C3B9A0A-73EB-469C-89CD-113088D40BA4}"/>
  </bookViews>
  <sheets>
    <sheet name="Petróleo" sheetId="2" r:id="rId1"/>
    <sheet name="Gas Natural" sheetId="3" r:id="rId2"/>
    <sheet name="Condensados" sheetId="4" r:id="rId3"/>
    <sheet name="Datos" sheetId="6" state="hidden" r:id="rId4"/>
    <sheet name="Petróleo Escenarios" sheetId="21" r:id="rId5"/>
    <sheet name="Petróleo - Alto" sheetId="12" r:id="rId6"/>
    <sheet name="Petróleo - Medio" sheetId="13" r:id="rId7"/>
    <sheet name="Petróleo - Bajo" sheetId="14" r:id="rId8"/>
    <sheet name="Petróleo Evolución" sheetId="27" r:id="rId9"/>
    <sheet name="Gas Natutal Escenarios" sheetId="23" r:id="rId10"/>
    <sheet name="GN - Alto" sheetId="15" r:id="rId11"/>
    <sheet name="GN - Medio" sheetId="16" r:id="rId12"/>
    <sheet name="GN - Bajo" sheetId="17" r:id="rId13"/>
    <sheet name="Gas Natural - Evolución" sheetId="28" r:id="rId14"/>
    <sheet name="Condensados Escenarios" sheetId="25" r:id="rId15"/>
    <sheet name="Condensados - Alto" sheetId="18" r:id="rId16"/>
    <sheet name="Condensados - Medio" sheetId="19" r:id="rId17"/>
    <sheet name="Condensados - Bajo" sheetId="20" r:id="rId18"/>
    <sheet name="Condensados - Evolución" sheetId="29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3" i="6" l="1"/>
  <c r="D184" i="6" s="1"/>
  <c r="E183" i="6"/>
  <c r="E184" i="6"/>
  <c r="C184" i="6"/>
  <c r="C183" i="6"/>
  <c r="D182" i="6"/>
  <c r="E182" i="6"/>
  <c r="F182" i="6"/>
  <c r="G182" i="6"/>
  <c r="H182" i="6"/>
  <c r="I182" i="6"/>
  <c r="J182" i="6"/>
  <c r="K182" i="6"/>
  <c r="L182" i="6"/>
  <c r="C182" i="6"/>
  <c r="D181" i="6"/>
  <c r="E181" i="6"/>
  <c r="F181" i="6"/>
  <c r="G181" i="6"/>
  <c r="H181" i="6"/>
  <c r="I181" i="6"/>
  <c r="J181" i="6"/>
  <c r="K181" i="6"/>
  <c r="L181" i="6"/>
  <c r="C181" i="6"/>
  <c r="D115" i="6"/>
  <c r="E115" i="6"/>
  <c r="F115" i="6"/>
  <c r="G115" i="6"/>
  <c r="H115" i="6"/>
  <c r="I115" i="6"/>
  <c r="J115" i="6"/>
  <c r="K115" i="6"/>
  <c r="L115" i="6"/>
  <c r="C115" i="6"/>
  <c r="D117" i="6"/>
  <c r="E117" i="6"/>
  <c r="F117" i="6"/>
  <c r="G117" i="6"/>
  <c r="H117" i="6"/>
  <c r="I117" i="6"/>
  <c r="J117" i="6"/>
  <c r="K117" i="6"/>
  <c r="L117" i="6"/>
  <c r="C117" i="6"/>
  <c r="D118" i="6"/>
  <c r="E118" i="6"/>
  <c r="F118" i="6"/>
  <c r="G118" i="6"/>
  <c r="H118" i="6"/>
  <c r="I118" i="6"/>
  <c r="J118" i="6"/>
  <c r="K118" i="6"/>
  <c r="L118" i="6"/>
  <c r="C118" i="6"/>
  <c r="D116" i="6"/>
  <c r="E116" i="6"/>
  <c r="F116" i="6"/>
  <c r="G116" i="6"/>
  <c r="H116" i="6"/>
  <c r="I116" i="6"/>
  <c r="J116" i="6"/>
  <c r="K116" i="6"/>
  <c r="L116" i="6"/>
  <c r="C116" i="6"/>
  <c r="D177" i="6"/>
  <c r="E177" i="6"/>
  <c r="C177" i="6"/>
  <c r="D176" i="6"/>
  <c r="E176" i="6"/>
  <c r="C176" i="6"/>
  <c r="D175" i="6" l="1"/>
  <c r="E175" i="6"/>
  <c r="F175" i="6"/>
  <c r="G175" i="6"/>
  <c r="H175" i="6"/>
  <c r="I175" i="6"/>
  <c r="J175" i="6"/>
  <c r="K175" i="6"/>
  <c r="L175" i="6"/>
  <c r="C175" i="6"/>
  <c r="D174" i="6"/>
  <c r="E174" i="6"/>
  <c r="F174" i="6"/>
  <c r="G174" i="6"/>
  <c r="H174" i="6"/>
  <c r="I174" i="6"/>
  <c r="J174" i="6"/>
  <c r="K174" i="6"/>
  <c r="L174" i="6"/>
  <c r="C174" i="6"/>
  <c r="D110" i="6"/>
  <c r="E110" i="6"/>
  <c r="F110" i="6"/>
  <c r="G110" i="6"/>
  <c r="H110" i="6"/>
  <c r="I110" i="6"/>
  <c r="J110" i="6"/>
  <c r="K110" i="6"/>
  <c r="L110" i="6"/>
  <c r="C110" i="6"/>
  <c r="D108" i="6"/>
  <c r="E108" i="6"/>
  <c r="F108" i="6"/>
  <c r="G108" i="6"/>
  <c r="H108" i="6"/>
  <c r="I108" i="6"/>
  <c r="J108" i="6"/>
  <c r="K108" i="6"/>
  <c r="L108" i="6"/>
  <c r="C108" i="6"/>
  <c r="D109" i="6"/>
  <c r="E109" i="6"/>
  <c r="F109" i="6"/>
  <c r="G109" i="6"/>
  <c r="H109" i="6"/>
  <c r="I109" i="6"/>
  <c r="J109" i="6"/>
  <c r="K109" i="6"/>
  <c r="L109" i="6"/>
  <c r="C109" i="6"/>
  <c r="D107" i="6"/>
  <c r="E107" i="6"/>
  <c r="F107" i="6"/>
  <c r="G107" i="6"/>
  <c r="H107" i="6"/>
  <c r="I107" i="6"/>
  <c r="J107" i="6"/>
  <c r="K107" i="6"/>
  <c r="L107" i="6"/>
  <c r="C107" i="6"/>
  <c r="G168" i="6" l="1"/>
  <c r="H168" i="6"/>
  <c r="I168" i="6"/>
  <c r="J168" i="6"/>
  <c r="K168" i="6"/>
  <c r="L168" i="6"/>
  <c r="F168" i="6"/>
  <c r="L167" i="6"/>
  <c r="D99" i="6"/>
  <c r="E99" i="6"/>
  <c r="F99" i="6"/>
  <c r="G99" i="6"/>
  <c r="H99" i="6"/>
  <c r="I99" i="6"/>
  <c r="J99" i="6"/>
  <c r="K99" i="6"/>
  <c r="L99" i="6"/>
  <c r="F100" i="6"/>
  <c r="C100" i="6"/>
  <c r="C101" i="6" s="1"/>
  <c r="C102" i="6" s="1"/>
  <c r="E150" i="6" l="1"/>
  <c r="F150" i="6"/>
  <c r="G150" i="6"/>
  <c r="H150" i="6"/>
  <c r="I150" i="6"/>
  <c r="K150" i="6"/>
  <c r="L150" i="6"/>
  <c r="C152" i="6"/>
  <c r="C153" i="6" s="1"/>
  <c r="D141" i="6"/>
  <c r="E141" i="6"/>
  <c r="F141" i="6"/>
  <c r="G141" i="6"/>
  <c r="J141" i="6"/>
  <c r="K141" i="6"/>
  <c r="L141" i="6"/>
  <c r="C143" i="6"/>
  <c r="C144" i="6" s="1"/>
  <c r="D100" i="6"/>
  <c r="E167" i="6"/>
  <c r="E168" i="6" s="1"/>
  <c r="E169" i="6" s="1"/>
  <c r="E170" i="6" s="1"/>
  <c r="F132" i="6"/>
  <c r="G132" i="6"/>
  <c r="H132" i="6"/>
  <c r="I132" i="6"/>
  <c r="J167" i="6"/>
  <c r="K132" i="6"/>
  <c r="L132" i="6"/>
  <c r="C99" i="6"/>
  <c r="C167" i="6" s="1"/>
  <c r="C168" i="6" s="1"/>
  <c r="C169" i="6" s="1"/>
  <c r="C170" i="6" s="1"/>
  <c r="G152" i="6"/>
  <c r="G153" i="6" s="1"/>
  <c r="G151" i="6"/>
  <c r="J150" i="6"/>
  <c r="E151" i="6"/>
  <c r="F151" i="6"/>
  <c r="H151" i="6"/>
  <c r="I151" i="6"/>
  <c r="J151" i="6"/>
  <c r="K151" i="6"/>
  <c r="L151" i="6"/>
  <c r="E152" i="6"/>
  <c r="F152" i="6"/>
  <c r="F153" i="6" s="1"/>
  <c r="H152" i="6"/>
  <c r="H153" i="6" s="1"/>
  <c r="I152" i="6"/>
  <c r="I153" i="6" s="1"/>
  <c r="J152" i="6"/>
  <c r="J153" i="6" s="1"/>
  <c r="K152" i="6"/>
  <c r="K153" i="6" s="1"/>
  <c r="L152" i="6"/>
  <c r="L153" i="6" s="1"/>
  <c r="H141" i="6"/>
  <c r="I141" i="6"/>
  <c r="G142" i="6"/>
  <c r="L143" i="6"/>
  <c r="L144" i="6" s="1"/>
  <c r="K143" i="6"/>
  <c r="K144" i="6" s="1"/>
  <c r="J143" i="6"/>
  <c r="J144" i="6" s="1"/>
  <c r="I143" i="6"/>
  <c r="I144" i="6" s="1"/>
  <c r="H143" i="6"/>
  <c r="H144" i="6" s="1"/>
  <c r="G143" i="6"/>
  <c r="G144" i="6" s="1"/>
  <c r="F143" i="6"/>
  <c r="F144" i="6" s="1"/>
  <c r="E143" i="6"/>
  <c r="E144" i="6" s="1"/>
  <c r="L142" i="6"/>
  <c r="K142" i="6"/>
  <c r="J142" i="6"/>
  <c r="I142" i="6"/>
  <c r="H142" i="6"/>
  <c r="F142" i="6"/>
  <c r="E142" i="6"/>
  <c r="E100" i="6"/>
  <c r="E133" i="6" s="1"/>
  <c r="F133" i="6"/>
  <c r="G100" i="6"/>
  <c r="G133" i="6" s="1"/>
  <c r="H100" i="6"/>
  <c r="H133" i="6" s="1"/>
  <c r="I100" i="6"/>
  <c r="I133" i="6" s="1"/>
  <c r="J100" i="6"/>
  <c r="J133" i="6" s="1"/>
  <c r="K100" i="6"/>
  <c r="K133" i="6" s="1"/>
  <c r="L100" i="6"/>
  <c r="L133" i="6" s="1"/>
  <c r="E101" i="6"/>
  <c r="F101" i="6"/>
  <c r="G101" i="6"/>
  <c r="H101" i="6"/>
  <c r="I101" i="6"/>
  <c r="J101" i="6"/>
  <c r="K101" i="6"/>
  <c r="L101" i="6"/>
  <c r="E102" i="6"/>
  <c r="E134" i="6" s="1"/>
  <c r="E135" i="6" s="1"/>
  <c r="F102" i="6"/>
  <c r="F134" i="6" s="1"/>
  <c r="F135" i="6" s="1"/>
  <c r="G102" i="6"/>
  <c r="G134" i="6" s="1"/>
  <c r="G135" i="6" s="1"/>
  <c r="H102" i="6"/>
  <c r="H134" i="6" s="1"/>
  <c r="H135" i="6" s="1"/>
  <c r="I102" i="6"/>
  <c r="I134" i="6" s="1"/>
  <c r="I135" i="6" s="1"/>
  <c r="J102" i="6"/>
  <c r="J134" i="6" s="1"/>
  <c r="J135" i="6" s="1"/>
  <c r="K102" i="6"/>
  <c r="K134" i="6" s="1"/>
  <c r="K135" i="6" s="1"/>
  <c r="L102" i="6"/>
  <c r="L134" i="6" s="1"/>
  <c r="L135" i="6" s="1"/>
  <c r="I154" i="6" l="1"/>
  <c r="H154" i="6"/>
  <c r="J154" i="6"/>
  <c r="H167" i="6"/>
  <c r="L154" i="6"/>
  <c r="K154" i="6"/>
  <c r="E145" i="6"/>
  <c r="G167" i="6"/>
  <c r="K167" i="6"/>
  <c r="J132" i="6"/>
  <c r="I167" i="6"/>
  <c r="D167" i="6"/>
  <c r="D168" i="6" s="1"/>
  <c r="D169" i="6" s="1"/>
  <c r="D170" i="6" s="1"/>
  <c r="C150" i="6"/>
  <c r="E132" i="6"/>
  <c r="F167" i="6"/>
  <c r="C132" i="6"/>
  <c r="C133" i="6"/>
  <c r="E154" i="6"/>
  <c r="E153" i="6"/>
  <c r="D152" i="6"/>
  <c r="D153" i="6" s="1"/>
  <c r="D151" i="6"/>
  <c r="F154" i="6"/>
  <c r="D150" i="6"/>
  <c r="C151" i="6"/>
  <c r="C154" i="6" s="1"/>
  <c r="C141" i="6"/>
  <c r="C142" i="6"/>
  <c r="C145" i="6" s="1"/>
  <c r="H145" i="6"/>
  <c r="I145" i="6"/>
  <c r="J136" i="6"/>
  <c r="L136" i="6"/>
  <c r="K136" i="6"/>
  <c r="E136" i="6"/>
  <c r="I136" i="6"/>
  <c r="D133" i="6"/>
  <c r="D101" i="6"/>
  <c r="D102" i="6" s="1"/>
  <c r="D134" i="6" s="1"/>
  <c r="D135" i="6" s="1"/>
  <c r="G136" i="6"/>
  <c r="F136" i="6"/>
  <c r="D132" i="6"/>
  <c r="H136" i="6"/>
  <c r="J145" i="6"/>
  <c r="L145" i="6"/>
  <c r="F145" i="6"/>
  <c r="G145" i="6"/>
  <c r="K145" i="6"/>
  <c r="G154" i="6"/>
  <c r="C134" i="6" l="1"/>
  <c r="C135" i="6" s="1"/>
  <c r="D154" i="6"/>
  <c r="D136" i="6"/>
  <c r="D143" i="6"/>
  <c r="D144" i="6" s="1"/>
  <c r="D142" i="6"/>
  <c r="C136" i="6" l="1"/>
  <c r="D145" i="6"/>
</calcChain>
</file>

<file path=xl/sharedStrings.xml><?xml version="1.0" encoding="utf-8"?>
<sst xmlns="http://schemas.openxmlformats.org/spreadsheetml/2006/main" count="441" uniqueCount="37">
  <si>
    <t>ESCENARIO ALTO</t>
  </si>
  <si>
    <t>2021*</t>
  </si>
  <si>
    <t>2022E</t>
  </si>
  <si>
    <t>2023E</t>
  </si>
  <si>
    <t>2024E</t>
  </si>
  <si>
    <t>2025E</t>
  </si>
  <si>
    <t>2026E</t>
  </si>
  <si>
    <t>2027E</t>
  </si>
  <si>
    <t>2028E</t>
  </si>
  <si>
    <t>Asignaciones de Extracción</t>
  </si>
  <si>
    <t>Asignaciones de Exploración</t>
  </si>
  <si>
    <t>Contratos Pemex</t>
  </si>
  <si>
    <t>Contratos Privados</t>
  </si>
  <si>
    <t>Total</t>
  </si>
  <si>
    <t>ESCENARIO BAJO</t>
  </si>
  <si>
    <t>Notas:</t>
  </si>
  <si>
    <t>ESCENARIO MEDIO</t>
  </si>
  <si>
    <t>2020*</t>
  </si>
  <si>
    <t>Alto</t>
  </si>
  <si>
    <t>Medio</t>
  </si>
  <si>
    <t>Bajo</t>
  </si>
  <si>
    <t>Observado*</t>
  </si>
  <si>
    <t>Bajo Sombra</t>
  </si>
  <si>
    <t>Alto Sombra</t>
  </si>
  <si>
    <t>PROSPECTIVA DE PRODUCCIÓN DE PETRÓLEO 2022-2028</t>
  </si>
  <si>
    <t>La categoría "Contratos Privados" considera el interés de participación de empresas privadas en los contratos para la exploración y extracción de hidrocarburos que operan o de las cuales son socios.</t>
  </si>
  <si>
    <t>PROSPECTIVA DE PRODUCCIÓN DE GAS NATURAL 2022-2028</t>
  </si>
  <si>
    <t>PROSPECTIVA DE PRODUCCIÓN DE CONDENSADOS 2022-2028</t>
  </si>
  <si>
    <t>1er trimestre 2022</t>
  </si>
  <si>
    <t>Cifras en miles de barriles diarios. Con información a junio de 2022.</t>
  </si>
  <si>
    <t>jun-22*</t>
  </si>
  <si>
    <t>*Producción observada de 2020 a junio de 2022.</t>
  </si>
  <si>
    <t>La categoría "Contratos Pemex" considera el interés de participación de Petróleos Mexicanos en contratos para la exploración y extracción de hidrocarburos que opera o de los cuales es socio.</t>
  </si>
  <si>
    <t>2do trimestre 2022</t>
  </si>
  <si>
    <t>2do trimestre 2021</t>
  </si>
  <si>
    <t>Cifras en millones de pies cúbicos diarios. Con información a junio de 2022.</t>
  </si>
  <si>
    <t>*Producción observada de 2020 a junio de 2022, no incluye nitrógeno.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</si>
</sst>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Montserrat"/>
    </font>
    <font>
      <sz val="12"/>
      <color theme="1"/>
      <name val="Montserrat"/>
    </font>
    <font>
      <b/>
      <sz val="12"/>
      <color theme="0"/>
      <name val="Montserrat"/>
    </font>
    <font>
      <sz val="12"/>
      <name val="Montserrat"/>
    </font>
    <font>
      <b/>
      <sz val="12"/>
      <name val="Montserrat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445E83"/>
        <bgColor indexed="64"/>
      </patternFill>
    </fill>
    <fill>
      <patternFill patternType="solid">
        <fgColor rgb="FFCFD2D9"/>
        <bgColor indexed="64"/>
      </patternFill>
    </fill>
    <fill>
      <patternFill patternType="solid">
        <fgColor rgb="FFE9EAED"/>
        <bgColor indexed="64"/>
      </patternFill>
    </fill>
    <fill>
      <patternFill patternType="solid">
        <fgColor rgb="FF941D34"/>
        <bgColor indexed="64"/>
      </patternFill>
    </fill>
    <fill>
      <patternFill patternType="solid">
        <fgColor rgb="FFDCCCCD"/>
        <bgColor indexed="64"/>
      </patternFill>
    </fill>
    <fill>
      <patternFill patternType="solid">
        <fgColor rgb="FFEFE7E8"/>
        <bgColor indexed="64"/>
      </patternFill>
    </fill>
    <fill>
      <patternFill patternType="solid">
        <fgColor rgb="FF325A4F"/>
        <bgColor indexed="64"/>
      </patternFill>
    </fill>
    <fill>
      <patternFill patternType="solid">
        <fgColor rgb="FFCDD1D0"/>
        <bgColor indexed="64"/>
      </patternFill>
    </fill>
    <fill>
      <patternFill patternType="solid">
        <fgColor rgb="FFE8EAE9"/>
        <bgColor indexed="64"/>
      </patternFill>
    </fill>
  </fills>
  <borders count="4">
    <border>
      <left/>
      <right/>
      <top/>
      <bottom/>
      <diagonal/>
    </border>
    <border>
      <left style="medium">
        <color rgb="FFFEFFFF"/>
      </left>
      <right style="medium">
        <color rgb="FFFEFFFF"/>
      </right>
      <top style="medium">
        <color rgb="FFFEFFFF"/>
      </top>
      <bottom style="thick">
        <color rgb="FFFEFFFF"/>
      </bottom>
      <diagonal/>
    </border>
    <border>
      <left style="medium">
        <color rgb="FFFEFFFF"/>
      </left>
      <right style="medium">
        <color rgb="FFFEFFFF"/>
      </right>
      <top style="thick">
        <color rgb="FFFEFFFF"/>
      </top>
      <bottom style="medium">
        <color rgb="FFFEFFFF"/>
      </bottom>
      <diagonal/>
    </border>
    <border>
      <left style="medium">
        <color rgb="FFFEFFFF"/>
      </left>
      <right style="medium">
        <color rgb="FFFEFFFF"/>
      </right>
      <top style="medium">
        <color rgb="FFFEFFFF"/>
      </top>
      <bottom style="medium">
        <color rgb="FFFEFFFF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3" fontId="4" fillId="3" borderId="2" xfId="0" applyNumberFormat="1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3" fontId="4" fillId="4" borderId="3" xfId="0" applyNumberFormat="1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3" fontId="4" fillId="3" borderId="3" xfId="0" applyNumberFormat="1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3" fontId="5" fillId="3" borderId="3" xfId="0" applyNumberFormat="1" applyFont="1" applyFill="1" applyBorder="1" applyAlignment="1">
      <alignment vertical="top" wrapText="1"/>
    </xf>
    <xf numFmtId="164" fontId="4" fillId="3" borderId="2" xfId="1" applyNumberFormat="1" applyFont="1" applyFill="1" applyBorder="1" applyAlignment="1">
      <alignment vertical="top" wrapText="1"/>
    </xf>
    <xf numFmtId="164" fontId="4" fillId="4" borderId="3" xfId="1" applyNumberFormat="1" applyFont="1" applyFill="1" applyBorder="1" applyAlignment="1">
      <alignment vertical="top" wrapText="1"/>
    </xf>
    <xf numFmtId="164" fontId="4" fillId="3" borderId="3" xfId="1" applyNumberFormat="1" applyFont="1" applyFill="1" applyBorder="1" applyAlignment="1">
      <alignment vertical="top" wrapText="1"/>
    </xf>
    <xf numFmtId="164" fontId="5" fillId="3" borderId="3" xfId="1" applyNumberFormat="1" applyFont="1" applyFill="1" applyBorder="1" applyAlignment="1">
      <alignment vertical="top" wrapText="1"/>
    </xf>
    <xf numFmtId="0" fontId="5" fillId="6" borderId="2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3" fontId="4" fillId="6" borderId="2" xfId="0" applyNumberFormat="1" applyFont="1" applyFill="1" applyBorder="1" applyAlignment="1">
      <alignment horizontal="right" vertical="top" wrapText="1"/>
    </xf>
    <xf numFmtId="3" fontId="4" fillId="7" borderId="3" xfId="0" applyNumberFormat="1" applyFont="1" applyFill="1" applyBorder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 wrapText="1"/>
    </xf>
    <xf numFmtId="3" fontId="5" fillId="6" borderId="2" xfId="0" applyNumberFormat="1" applyFont="1" applyFill="1" applyBorder="1" applyAlignment="1">
      <alignment horizontal="righ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9" borderId="2" xfId="0" applyFont="1" applyFill="1" applyBorder="1" applyAlignment="1">
      <alignment vertical="top" wrapText="1"/>
    </xf>
    <xf numFmtId="0" fontId="4" fillId="10" borderId="3" xfId="0" applyFont="1" applyFill="1" applyBorder="1" applyAlignment="1">
      <alignment vertical="top" wrapText="1"/>
    </xf>
    <xf numFmtId="0" fontId="4" fillId="9" borderId="3" xfId="0" applyFont="1" applyFill="1" applyBorder="1" applyAlignment="1">
      <alignment vertical="top" wrapText="1"/>
    </xf>
    <xf numFmtId="164" fontId="4" fillId="9" borderId="2" xfId="1" applyNumberFormat="1" applyFont="1" applyFill="1" applyBorder="1" applyAlignment="1">
      <alignment horizontal="right" vertical="top" wrapText="1"/>
    </xf>
    <xf numFmtId="164" fontId="4" fillId="10" borderId="3" xfId="1" applyNumberFormat="1" applyFont="1" applyFill="1" applyBorder="1" applyAlignment="1">
      <alignment horizontal="right" vertical="top" wrapText="1"/>
    </xf>
    <xf numFmtId="164" fontId="4" fillId="9" borderId="3" xfId="1" applyNumberFormat="1" applyFont="1" applyFill="1" applyBorder="1" applyAlignment="1">
      <alignment horizontal="right" vertical="top" wrapText="1"/>
    </xf>
    <xf numFmtId="0" fontId="3" fillId="8" borderId="1" xfId="0" applyFont="1" applyFill="1" applyBorder="1" applyAlignment="1">
      <alignment horizontal="center" vertical="top" wrapText="1"/>
    </xf>
    <xf numFmtId="164" fontId="5" fillId="9" borderId="3" xfId="1" applyNumberFormat="1" applyFont="1" applyFill="1" applyBorder="1" applyAlignment="1">
      <alignment horizontal="right" vertical="top" wrapText="1"/>
    </xf>
    <xf numFmtId="0" fontId="5" fillId="9" borderId="3" xfId="0" applyFont="1" applyFill="1" applyBorder="1" applyAlignment="1">
      <alignment horizontal="center" vertical="top" wrapText="1"/>
    </xf>
    <xf numFmtId="164" fontId="2" fillId="0" borderId="0" xfId="0" applyNumberFormat="1" applyFont="1"/>
    <xf numFmtId="3" fontId="2" fillId="0" borderId="0" xfId="0" applyNumberFormat="1" applyFont="1"/>
    <xf numFmtId="0" fontId="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56B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chartsheet" Target="chartsheets/sheet1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chartsheet" Target="chartsheets/sheet13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24" Type="http://schemas.openxmlformats.org/officeDocument/2006/relationships/customXml" Target="../customXml/item1.xml"/><Relationship Id="rId5" Type="http://schemas.openxmlformats.org/officeDocument/2006/relationships/chartsheet" Target="chartsheets/sheet1.xml"/><Relationship Id="rId15" Type="http://schemas.openxmlformats.org/officeDocument/2006/relationships/chartsheet" Target="chartsheets/sheet11.xml"/><Relationship Id="rId23" Type="http://schemas.openxmlformats.org/officeDocument/2006/relationships/calcChain" Target="calcChain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23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5.xml"/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7.xml"/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9.xml"/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1.xml"/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3.xml"/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5.xml"/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7.xml"/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9.xml"/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1.xml"/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3.xml"/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5.xml"/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7.xml"/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9.xml"/><Relationship Id="rId1" Type="http://schemas.openxmlformats.org/officeDocument/2006/relationships/themeOverride" Target="../theme/themeOverride3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Petróleo</a:t>
            </a:r>
          </a:p>
          <a:p>
            <a:pPr>
              <a:defRPr sz="1400" b="1"/>
            </a:pPr>
            <a:r>
              <a:rPr lang="es-MX" sz="1400" b="1"/>
              <a:t>Escenario Alto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Datos!$C$6:$L$6</c:f>
              <c:numCache>
                <c:formatCode>_-* #,##0_-;\-* #,##0_-;_-* "-"??_-;_-@_-</c:formatCode>
                <c:ptCount val="10"/>
                <c:pt idx="0">
                  <c:v>1533.4600154856139</c:v>
                </c:pt>
                <c:pt idx="1">
                  <c:v>1489.9942438969156</c:v>
                </c:pt>
                <c:pt idx="2">
                  <c:v>1381.5316279568833</c:v>
                </c:pt>
                <c:pt idx="3">
                  <c:v>1379.0293370930899</c:v>
                </c:pt>
                <c:pt idx="4">
                  <c:v>1302.6404270585001</c:v>
                </c:pt>
                <c:pt idx="5">
                  <c:v>1254.0153734921569</c:v>
                </c:pt>
                <c:pt idx="6">
                  <c:v>1214.1070541474662</c:v>
                </c:pt>
                <c:pt idx="7">
                  <c:v>1205.1470162191399</c:v>
                </c:pt>
                <c:pt idx="8">
                  <c:v>1175.7005485902621</c:v>
                </c:pt>
                <c:pt idx="9">
                  <c:v>1118.4821278159081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9-49A8-ACB6-49BD6ADF5D2B}"/>
            </c:ext>
          </c:extLst>
        </c:ser>
        <c:ser>
          <c:idx val="1"/>
          <c:order val="1"/>
          <c:tx>
            <c:strRef>
              <c:f>Datos!$B$7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Datos!$C$7:$L$7</c:f>
              <c:numCache>
                <c:formatCode>_-* #,##0_-;\-* #,##0_-;_-* "-"??_-;_-@_-</c:formatCode>
                <c:ptCount val="10"/>
                <c:pt idx="0">
                  <c:v>11.964485033455674</c:v>
                </c:pt>
                <c:pt idx="1">
                  <c:v>37.861655121571658</c:v>
                </c:pt>
                <c:pt idx="2">
                  <c:v>72.718522150009022</c:v>
                </c:pt>
                <c:pt idx="3">
                  <c:v>84.025242051516628</c:v>
                </c:pt>
                <c:pt idx="4">
                  <c:v>121.84477878358778</c:v>
                </c:pt>
                <c:pt idx="5">
                  <c:v>150.73723679691406</c:v>
                </c:pt>
                <c:pt idx="6">
                  <c:v>185.85399187027292</c:v>
                </c:pt>
                <c:pt idx="7">
                  <c:v>221.18027302681449</c:v>
                </c:pt>
                <c:pt idx="8">
                  <c:v>259.34498558918381</c:v>
                </c:pt>
                <c:pt idx="9">
                  <c:v>295.81444373111862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59-49A8-ACB6-49BD6ADF5D2B}"/>
            </c:ext>
          </c:extLst>
        </c:ser>
        <c:ser>
          <c:idx val="2"/>
          <c:order val="2"/>
          <c:tx>
            <c:strRef>
              <c:f>Datos!$B$8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Datos!$C$8:$L$8</c:f>
              <c:numCache>
                <c:formatCode>_-* #,##0_-;\-* #,##0_-;_-* "-"??_-;_-@_-</c:formatCode>
                <c:ptCount val="10"/>
                <c:pt idx="0">
                  <c:v>82.004000000000005</c:v>
                </c:pt>
                <c:pt idx="1">
                  <c:v>92.628</c:v>
                </c:pt>
                <c:pt idx="2">
                  <c:v>97.22</c:v>
                </c:pt>
                <c:pt idx="3">
                  <c:v>107.17243676376184</c:v>
                </c:pt>
                <c:pt idx="4">
                  <c:v>116.60404076204927</c:v>
                </c:pt>
                <c:pt idx="5">
                  <c:v>132.55347239390363</c:v>
                </c:pt>
                <c:pt idx="6">
                  <c:v>153.46221644500986</c:v>
                </c:pt>
                <c:pt idx="7">
                  <c:v>176.20503342282962</c:v>
                </c:pt>
                <c:pt idx="8">
                  <c:v>202.67549961953938</c:v>
                </c:pt>
                <c:pt idx="9">
                  <c:v>221.37771457436648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59-49A8-ACB6-49BD6ADF5D2B}"/>
            </c:ext>
          </c:extLst>
        </c:ser>
        <c:ser>
          <c:idx val="3"/>
          <c:order val="3"/>
          <c:tx>
            <c:strRef>
              <c:f>Datos!$B$9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Datos!$C$9:$L$9</c:f>
              <c:numCache>
                <c:formatCode>_-* #,##0_-;\-* #,##0_-;_-* "-"??_-;_-@_-</c:formatCode>
                <c:ptCount val="10"/>
                <c:pt idx="0">
                  <c:v>35.613</c:v>
                </c:pt>
                <c:pt idx="1">
                  <c:v>44.223999999999997</c:v>
                </c:pt>
                <c:pt idx="2">
                  <c:v>74.957999999999998</c:v>
                </c:pt>
                <c:pt idx="3">
                  <c:v>105.18154833557662</c:v>
                </c:pt>
                <c:pt idx="4">
                  <c:v>175.66711735674889</c:v>
                </c:pt>
                <c:pt idx="5">
                  <c:v>251.27833061452864</c:v>
                </c:pt>
                <c:pt idx="6">
                  <c:v>318.49720205216414</c:v>
                </c:pt>
                <c:pt idx="7">
                  <c:v>410.85464207672135</c:v>
                </c:pt>
                <c:pt idx="8">
                  <c:v>445.38806437878475</c:v>
                </c:pt>
                <c:pt idx="9">
                  <c:v>455.83836177402605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59-49A8-ACB6-49BD6ADF5D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Datos!$C$10:$L$10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1675.408564243945</c:v>
                </c:pt>
                <c:pt idx="4">
                  <c:v>1716.7563639608859</c:v>
                </c:pt>
                <c:pt idx="5">
                  <c:v>1788.584413297503</c:v>
                </c:pt>
                <c:pt idx="6">
                  <c:v>1871.920464514913</c:v>
                </c:pt>
                <c:pt idx="7">
                  <c:v>2013.3869647455056</c:v>
                </c:pt>
                <c:pt idx="8">
                  <c:v>2083.1090981777697</c:v>
                </c:pt>
                <c:pt idx="9">
                  <c:v>2091.5126478954194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59-49A8-ACB6-49BD6ADF5D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</a:t>
            </a:r>
            <a:r>
              <a:rPr lang="es-MX" sz="1400" b="1" baseline="0"/>
              <a:t> de Producción </a:t>
            </a:r>
            <a:endParaRPr lang="es-MX" sz="1400" b="1"/>
          </a:p>
          <a:p>
            <a:pPr>
              <a:defRPr sz="1400" b="1"/>
            </a:pPr>
            <a:r>
              <a:rPr lang="es-MX" sz="1400" b="1"/>
              <a:t>de Petróleo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Datos!$B$99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Datos!$C$99:$L$99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1644.9295253146324</c:v>
                </c:pt>
                <c:pt idx="4">
                  <c:v>1679.0797594394207</c:v>
                </c:pt>
                <c:pt idx="5">
                  <c:v>1746.6722792456246</c:v>
                </c:pt>
                <c:pt idx="6">
                  <c:v>1807.5909651425977</c:v>
                </c:pt>
                <c:pt idx="7">
                  <c:v>1915.995679561491</c:v>
                </c:pt>
                <c:pt idx="8">
                  <c:v>1945.4727007936358</c:v>
                </c:pt>
                <c:pt idx="9">
                  <c:v>1923.0804384515416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03-46C6-BCF1-B1CB33FA74A6}"/>
            </c:ext>
          </c:extLst>
        </c:ser>
        <c:ser>
          <c:idx val="1"/>
          <c:order val="1"/>
          <c:tx>
            <c:strRef>
              <c:f>Datos!$B$100</c:f>
              <c:strCache>
                <c:ptCount val="1"/>
                <c:pt idx="0">
                  <c:v>Alto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D03-46C6-BCF1-B1CB33FA74A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D03-46C6-BCF1-B1CB33FA74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Datos!$C$100:$L$100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1675.408564243945</c:v>
                </c:pt>
                <c:pt idx="4">
                  <c:v>1716.7563639608859</c:v>
                </c:pt>
                <c:pt idx="5">
                  <c:v>1788.584413297503</c:v>
                </c:pt>
                <c:pt idx="6">
                  <c:v>1871.920464514913</c:v>
                </c:pt>
                <c:pt idx="7">
                  <c:v>2013.3869647455056</c:v>
                </c:pt>
                <c:pt idx="8">
                  <c:v>2083.1090981777697</c:v>
                </c:pt>
                <c:pt idx="9">
                  <c:v>2091.5126478954194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D03-46C6-BCF1-B1CB33FA74A6}"/>
            </c:ext>
          </c:extLst>
        </c:ser>
        <c:ser>
          <c:idx val="2"/>
          <c:order val="2"/>
          <c:tx>
            <c:strRef>
              <c:f>Datos!$B$101</c:f>
              <c:strCache>
                <c:ptCount val="1"/>
                <c:pt idx="0">
                  <c:v>Medio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Datos!$C$101:$L$101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1644.9295253146324</c:v>
                </c:pt>
                <c:pt idx="4">
                  <c:v>1679.0797594394207</c:v>
                </c:pt>
                <c:pt idx="5">
                  <c:v>1746.6722792456246</c:v>
                </c:pt>
                <c:pt idx="6">
                  <c:v>1807.5909651425977</c:v>
                </c:pt>
                <c:pt idx="7">
                  <c:v>1915.995679561491</c:v>
                </c:pt>
                <c:pt idx="8">
                  <c:v>1945.4727007936358</c:v>
                </c:pt>
                <c:pt idx="9">
                  <c:v>1923.0804384515416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D03-46C6-BCF1-B1CB33FA74A6}"/>
            </c:ext>
          </c:extLst>
        </c:ser>
        <c:ser>
          <c:idx val="3"/>
          <c:order val="3"/>
          <c:tx>
            <c:strRef>
              <c:f>Datos!$B$102</c:f>
              <c:strCache>
                <c:ptCount val="1"/>
                <c:pt idx="0">
                  <c:v>Bajo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03-46C6-BCF1-B1CB33FA74A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03-46C6-BCF1-B1CB33FA74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Datos!$C$102:$L$102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1601.1443635156818</c:v>
                </c:pt>
                <c:pt idx="4">
                  <c:v>1587.114255265973</c:v>
                </c:pt>
                <c:pt idx="5">
                  <c:v>1650.0136895709561</c:v>
                </c:pt>
                <c:pt idx="6">
                  <c:v>1724.281990335659</c:v>
                </c:pt>
                <c:pt idx="7">
                  <c:v>1843.2046678428358</c:v>
                </c:pt>
                <c:pt idx="8">
                  <c:v>1872.1703006056496</c:v>
                </c:pt>
                <c:pt idx="9">
                  <c:v>1851.3629637425615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D03-46C6-BCF1-B1CB33FA74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Gas Natural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Datos!$B$107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Datos!$C$107:$L$107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4021.7688210760257</c:v>
                </c:pt>
                <c:pt idx="4">
                  <c:v>3925.952815858328</c:v>
                </c:pt>
                <c:pt idx="5">
                  <c:v>4091.1678929981936</c:v>
                </c:pt>
                <c:pt idx="6">
                  <c:v>4210.2363361685702</c:v>
                </c:pt>
                <c:pt idx="7">
                  <c:v>4239.19675848714</c:v>
                </c:pt>
                <c:pt idx="8">
                  <c:v>3931.0855783678185</c:v>
                </c:pt>
                <c:pt idx="9">
                  <c:v>3681.1794217207043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20F-4308-B450-6EC64C7FF252}"/>
            </c:ext>
          </c:extLst>
        </c:ser>
        <c:ser>
          <c:idx val="1"/>
          <c:order val="1"/>
          <c:tx>
            <c:strRef>
              <c:f>Datos!$B$108</c:f>
              <c:strCache>
                <c:ptCount val="1"/>
                <c:pt idx="0">
                  <c:v>Alto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120F-4308-B450-6EC64C7FF25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20F-4308-B450-6EC64C7FF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Datos!$C$108:$L$108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4059.5171045151601</c:v>
                </c:pt>
                <c:pt idx="4">
                  <c:v>4072.6702680156309</c:v>
                </c:pt>
                <c:pt idx="5">
                  <c:v>4371.2607023394812</c:v>
                </c:pt>
                <c:pt idx="6">
                  <c:v>4666.6815691635911</c:v>
                </c:pt>
                <c:pt idx="7">
                  <c:v>4728.5041636434544</c:v>
                </c:pt>
                <c:pt idx="8">
                  <c:v>4461.6111639549163</c:v>
                </c:pt>
                <c:pt idx="9">
                  <c:v>4256.5012607703438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120F-4308-B450-6EC64C7FF252}"/>
            </c:ext>
          </c:extLst>
        </c:ser>
        <c:ser>
          <c:idx val="2"/>
          <c:order val="2"/>
          <c:tx>
            <c:strRef>
              <c:f>Datos!$B$109</c:f>
              <c:strCache>
                <c:ptCount val="1"/>
                <c:pt idx="0">
                  <c:v>Medio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Datos!$C$109:$L$109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4021.7688210760257</c:v>
                </c:pt>
                <c:pt idx="4">
                  <c:v>3925.952815858328</c:v>
                </c:pt>
                <c:pt idx="5">
                  <c:v>4091.1678929981936</c:v>
                </c:pt>
                <c:pt idx="6">
                  <c:v>4210.2363361685702</c:v>
                </c:pt>
                <c:pt idx="7">
                  <c:v>4239.19675848714</c:v>
                </c:pt>
                <c:pt idx="8">
                  <c:v>3931.0855783678185</c:v>
                </c:pt>
                <c:pt idx="9">
                  <c:v>3681.1794217207043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120F-4308-B450-6EC64C7FF252}"/>
            </c:ext>
          </c:extLst>
        </c:ser>
        <c:ser>
          <c:idx val="3"/>
          <c:order val="3"/>
          <c:tx>
            <c:strRef>
              <c:f>Datos!$B$110</c:f>
              <c:strCache>
                <c:ptCount val="1"/>
                <c:pt idx="0">
                  <c:v>Bajo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0F-4308-B450-6EC64C7FF25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0F-4308-B450-6EC64C7FF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Datos!$C$110:$L$110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3848.9346076349875</c:v>
                </c:pt>
                <c:pt idx="4">
                  <c:v>3775.743725297833</c:v>
                </c:pt>
                <c:pt idx="5">
                  <c:v>3896.9744690025336</c:v>
                </c:pt>
                <c:pt idx="6">
                  <c:v>3933.1941036565813</c:v>
                </c:pt>
                <c:pt idx="7">
                  <c:v>3900.7277840691891</c:v>
                </c:pt>
                <c:pt idx="8">
                  <c:v>3642.2838936540529</c:v>
                </c:pt>
                <c:pt idx="9">
                  <c:v>3398.0654380870137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120F-4308-B450-6EC64C7FF2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pies cúbicos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Condensados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Datos!$B$115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Datos!$C$115:$L$115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216.81037662123103</c:v>
                </c:pt>
                <c:pt idx="4">
                  <c:v>223.92192017814983</c:v>
                </c:pt>
                <c:pt idx="5">
                  <c:v>214.02301168708721</c:v>
                </c:pt>
                <c:pt idx="6">
                  <c:v>186.02706923461193</c:v>
                </c:pt>
                <c:pt idx="7">
                  <c:v>161.72127064423344</c:v>
                </c:pt>
                <c:pt idx="8">
                  <c:v>142.10489665233732</c:v>
                </c:pt>
                <c:pt idx="9">
                  <c:v>127.34422226142968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3B8-44FB-8EF5-EF5996790EB5}"/>
            </c:ext>
          </c:extLst>
        </c:ser>
        <c:ser>
          <c:idx val="1"/>
          <c:order val="1"/>
          <c:tx>
            <c:strRef>
              <c:f>Datos!$B$116</c:f>
              <c:strCache>
                <c:ptCount val="1"/>
                <c:pt idx="0">
                  <c:v>Alto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B3B8-44FB-8EF5-EF5996790EB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3B8-44FB-8EF5-EF5996790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Datos!$C$116:$L$116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230.81985800010247</c:v>
                </c:pt>
                <c:pt idx="4">
                  <c:v>242.00711639404292</c:v>
                </c:pt>
                <c:pt idx="5">
                  <c:v>233.29068817766256</c:v>
                </c:pt>
                <c:pt idx="6">
                  <c:v>205.53406830225964</c:v>
                </c:pt>
                <c:pt idx="7">
                  <c:v>180.04079180266837</c:v>
                </c:pt>
                <c:pt idx="8">
                  <c:v>159.58949905257617</c:v>
                </c:pt>
                <c:pt idx="9">
                  <c:v>139.96626947412824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B3B8-44FB-8EF5-EF5996790EB5}"/>
            </c:ext>
          </c:extLst>
        </c:ser>
        <c:ser>
          <c:idx val="2"/>
          <c:order val="2"/>
          <c:tx>
            <c:strRef>
              <c:f>Datos!$B$117</c:f>
              <c:strCache>
                <c:ptCount val="1"/>
                <c:pt idx="0">
                  <c:v>Medio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Datos!$C$117:$L$117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216.81037662123103</c:v>
                </c:pt>
                <c:pt idx="4">
                  <c:v>223.92192017814983</c:v>
                </c:pt>
                <c:pt idx="5">
                  <c:v>214.02301168708721</c:v>
                </c:pt>
                <c:pt idx="6">
                  <c:v>186.02706923461193</c:v>
                </c:pt>
                <c:pt idx="7">
                  <c:v>161.72127064423344</c:v>
                </c:pt>
                <c:pt idx="8">
                  <c:v>142.10489665233732</c:v>
                </c:pt>
                <c:pt idx="9">
                  <c:v>127.34422226142968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B3B8-44FB-8EF5-EF5996790EB5}"/>
            </c:ext>
          </c:extLst>
        </c:ser>
        <c:ser>
          <c:idx val="3"/>
          <c:order val="3"/>
          <c:tx>
            <c:strRef>
              <c:f>Datos!$B$118</c:f>
              <c:strCache>
                <c:ptCount val="1"/>
                <c:pt idx="0">
                  <c:v>Bajo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3B8-44FB-8EF5-EF5996790EB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B8-44FB-8EF5-EF5996790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Datos!$C$118:$L$118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211.93826916804829</c:v>
                </c:pt>
                <c:pt idx="4">
                  <c:v>218.43040237236687</c:v>
                </c:pt>
                <c:pt idx="5">
                  <c:v>206.72498430254683</c:v>
                </c:pt>
                <c:pt idx="6">
                  <c:v>175.07783216602215</c:v>
                </c:pt>
                <c:pt idx="7">
                  <c:v>148.25908171271561</c:v>
                </c:pt>
                <c:pt idx="8">
                  <c:v>127.40720366155161</c:v>
                </c:pt>
                <c:pt idx="9">
                  <c:v>111.86234653947302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B3B8-44FB-8EF5-EF5996790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</a:t>
            </a:r>
            <a:r>
              <a:rPr lang="es-MX" sz="1400" b="1" baseline="0"/>
              <a:t> de Producción </a:t>
            </a:r>
            <a:endParaRPr lang="es-MX" sz="1400" b="1"/>
          </a:p>
          <a:p>
            <a:pPr>
              <a:defRPr sz="1400" b="1"/>
            </a:pPr>
            <a:r>
              <a:rPr lang="es-MX" sz="1400" b="1"/>
              <a:t>de Petróleo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3"/>
          <c:order val="3"/>
          <c:tx>
            <c:strRef>
              <c:f>Datos!$B$135</c:f>
              <c:strCache>
                <c:ptCount val="1"/>
                <c:pt idx="0">
                  <c:v>Bajo Sombra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Datos!$C$135:$L$135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1601.1443635156818</c:v>
                </c:pt>
                <c:pt idx="4">
                  <c:v>1587.114255265973</c:v>
                </c:pt>
                <c:pt idx="5">
                  <c:v>1650.0136895709561</c:v>
                </c:pt>
                <c:pt idx="6">
                  <c:v>1724.281990335659</c:v>
                </c:pt>
                <c:pt idx="7">
                  <c:v>1843.2046678428358</c:v>
                </c:pt>
                <c:pt idx="8">
                  <c:v>1872.1703006056496</c:v>
                </c:pt>
                <c:pt idx="9">
                  <c:v>1851.3629637425615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9-48A2-ACAC-8A4305E7F050}"/>
            </c:ext>
          </c:extLst>
        </c:ser>
        <c:ser>
          <c:idx val="4"/>
          <c:order val="4"/>
          <c:tx>
            <c:strRef>
              <c:f>Datos!$B$136</c:f>
              <c:strCache>
                <c:ptCount val="1"/>
                <c:pt idx="0">
                  <c:v>Alto Sombra</c:v>
                </c:pt>
              </c:strCache>
            </c:strRef>
          </c:tx>
          <c:spPr>
            <a:solidFill>
              <a:srgbClr val="325A4F">
                <a:lumMod val="20000"/>
                <a:lumOff val="80000"/>
              </a:srgbClr>
            </a:solidFill>
            <a:ln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Datos!$C$136:$L$136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74.264200728263177</c:v>
                </c:pt>
                <c:pt idx="4">
                  <c:v>129.64210869491285</c:v>
                </c:pt>
                <c:pt idx="5">
                  <c:v>138.57072372654693</c:v>
                </c:pt>
                <c:pt idx="6">
                  <c:v>147.63847417925399</c:v>
                </c:pt>
                <c:pt idx="7">
                  <c:v>170.1822969026698</c:v>
                </c:pt>
                <c:pt idx="8">
                  <c:v>210.93879757212017</c:v>
                </c:pt>
                <c:pt idx="9">
                  <c:v>240.14968415285784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9-48A2-ACAC-8A4305E7F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0"/>
          <c:order val="0"/>
          <c:tx>
            <c:strRef>
              <c:f>Datos!$B$132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Datos!$C$132:$L$132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1644.9295253146324</c:v>
                </c:pt>
                <c:pt idx="4">
                  <c:v>1679.0797594394207</c:v>
                </c:pt>
                <c:pt idx="5">
                  <c:v>1746.6722792456246</c:v>
                </c:pt>
                <c:pt idx="6">
                  <c:v>1807.5909651425977</c:v>
                </c:pt>
                <c:pt idx="7">
                  <c:v>1915.995679561491</c:v>
                </c:pt>
                <c:pt idx="8">
                  <c:v>1945.4727007936358</c:v>
                </c:pt>
                <c:pt idx="9">
                  <c:v>1923.0804384515416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79-48A2-ACAC-8A4305E7F050}"/>
            </c:ext>
          </c:extLst>
        </c:ser>
        <c:ser>
          <c:idx val="1"/>
          <c:order val="1"/>
          <c:tx>
            <c:strRef>
              <c:f>Datos!$B$133</c:f>
              <c:strCache>
                <c:ptCount val="1"/>
                <c:pt idx="0">
                  <c:v>Alto</c:v>
                </c:pt>
              </c:strCache>
            </c:strRef>
          </c:tx>
          <c:spPr>
            <a:ln w="38100" cap="rnd">
              <a:solidFill>
                <a:srgbClr val="325A4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779-48A2-ACAC-8A4305E7F05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779-48A2-ACAC-8A4305E7F0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Datos!$C$133:$L$133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1675.408564243945</c:v>
                </c:pt>
                <c:pt idx="4">
                  <c:v>1716.7563639608859</c:v>
                </c:pt>
                <c:pt idx="5">
                  <c:v>1788.584413297503</c:v>
                </c:pt>
                <c:pt idx="6">
                  <c:v>1871.920464514913</c:v>
                </c:pt>
                <c:pt idx="7">
                  <c:v>2013.3869647455056</c:v>
                </c:pt>
                <c:pt idx="8">
                  <c:v>2083.1090981777697</c:v>
                </c:pt>
                <c:pt idx="9">
                  <c:v>2091.5126478954194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79-48A2-ACAC-8A4305E7F050}"/>
            </c:ext>
          </c:extLst>
        </c:ser>
        <c:ser>
          <c:idx val="2"/>
          <c:order val="2"/>
          <c:tx>
            <c:strRef>
              <c:f>Datos!$B$134</c:f>
              <c:strCache>
                <c:ptCount val="1"/>
                <c:pt idx="0">
                  <c:v>Bajo</c:v>
                </c:pt>
              </c:strCache>
            </c:strRef>
          </c:tx>
          <c:spPr>
            <a:ln w="38100" cap="rnd">
              <a:solidFill>
                <a:srgbClr val="325A4F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79-48A2-ACAC-8A4305E7F05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79-48A2-ACAC-8A4305E7F0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Datos!$C$134:$L$134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1601.1443635156818</c:v>
                </c:pt>
                <c:pt idx="4">
                  <c:v>1587.114255265973</c:v>
                </c:pt>
                <c:pt idx="5">
                  <c:v>1650.0136895709561</c:v>
                </c:pt>
                <c:pt idx="6">
                  <c:v>1724.281990335659</c:v>
                </c:pt>
                <c:pt idx="7">
                  <c:v>1843.2046678428358</c:v>
                </c:pt>
                <c:pt idx="8">
                  <c:v>1872.1703006056496</c:v>
                </c:pt>
                <c:pt idx="9">
                  <c:v>1851.3629637425615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779-48A2-ACAC-8A4305E7F0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368258238979316"/>
          <c:y val="0.83904652827487469"/>
          <c:w val="0.55514643194118041"/>
          <c:h val="3.7000109845392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</a:t>
            </a:r>
            <a:r>
              <a:rPr lang="es-MX" sz="1400" b="1" baseline="0"/>
              <a:t> de Producción </a:t>
            </a:r>
            <a:endParaRPr lang="es-MX" sz="1400" b="1"/>
          </a:p>
          <a:p>
            <a:pPr>
              <a:defRPr sz="1400" b="1"/>
            </a:pPr>
            <a:r>
              <a:rPr lang="es-MX" sz="1400" b="1"/>
              <a:t>de Petróleo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3"/>
          <c:order val="3"/>
          <c:tx>
            <c:strRef>
              <c:f>Datos!$B$144</c:f>
              <c:strCache>
                <c:ptCount val="1"/>
                <c:pt idx="0">
                  <c:v>Bajo Sombra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Datos!$C$144:$L$144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3848.9346076349875</c:v>
                </c:pt>
                <c:pt idx="4">
                  <c:v>3775.743725297833</c:v>
                </c:pt>
                <c:pt idx="5">
                  <c:v>3896.9744690025336</c:v>
                </c:pt>
                <c:pt idx="6">
                  <c:v>3933.1941036565813</c:v>
                </c:pt>
                <c:pt idx="7">
                  <c:v>3900.7277840691891</c:v>
                </c:pt>
                <c:pt idx="8">
                  <c:v>3642.2838936540529</c:v>
                </c:pt>
                <c:pt idx="9">
                  <c:v>3398.0654380870137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8-4263-87DE-E58A871B0FD3}"/>
            </c:ext>
          </c:extLst>
        </c:ser>
        <c:ser>
          <c:idx val="4"/>
          <c:order val="4"/>
          <c:tx>
            <c:strRef>
              <c:f>Datos!$B$145</c:f>
              <c:strCache>
                <c:ptCount val="1"/>
                <c:pt idx="0">
                  <c:v>Alto Sombra</c:v>
                </c:pt>
              </c:strCache>
            </c:strRef>
          </c:tx>
          <c:spPr>
            <a:solidFill>
              <a:srgbClr val="941D34">
                <a:lumMod val="20000"/>
                <a:lumOff val="80000"/>
              </a:srgbClr>
            </a:solidFill>
            <a:ln w="25400"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Datos!$C$145:$L$145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210.58249688017258</c:v>
                </c:pt>
                <c:pt idx="4">
                  <c:v>296.92654271779793</c:v>
                </c:pt>
                <c:pt idx="5">
                  <c:v>474.28623333694759</c:v>
                </c:pt>
                <c:pt idx="6">
                  <c:v>733.4874655070098</c:v>
                </c:pt>
                <c:pt idx="7">
                  <c:v>827.77637957426532</c:v>
                </c:pt>
                <c:pt idx="8">
                  <c:v>819.32727030086335</c:v>
                </c:pt>
                <c:pt idx="9">
                  <c:v>858.43582268333012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88-4263-87DE-E58A871B0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0"/>
          <c:order val="0"/>
          <c:tx>
            <c:strRef>
              <c:f>Datos!$B$141</c:f>
              <c:strCache>
                <c:ptCount val="1"/>
                <c:pt idx="0">
                  <c:v>Observado*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Datos!$C$141:$L$141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4021.7688210760257</c:v>
                </c:pt>
                <c:pt idx="4">
                  <c:v>3925.952815858328</c:v>
                </c:pt>
                <c:pt idx="5">
                  <c:v>4091.1678929981936</c:v>
                </c:pt>
                <c:pt idx="6">
                  <c:v>4210.2363361685702</c:v>
                </c:pt>
                <c:pt idx="7">
                  <c:v>4239.19675848714</c:v>
                </c:pt>
                <c:pt idx="8">
                  <c:v>3931.0855783678185</c:v>
                </c:pt>
                <c:pt idx="9">
                  <c:v>3681.1794217207043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88-4263-87DE-E58A871B0FD3}"/>
            </c:ext>
          </c:extLst>
        </c:ser>
        <c:ser>
          <c:idx val="1"/>
          <c:order val="1"/>
          <c:tx>
            <c:strRef>
              <c:f>Datos!$B$142</c:f>
              <c:strCache>
                <c:ptCount val="1"/>
                <c:pt idx="0">
                  <c:v>Alto</c:v>
                </c:pt>
              </c:strCache>
            </c:strRef>
          </c:tx>
          <c:spPr>
            <a:ln w="38100" cap="rnd">
              <a:solidFill>
                <a:srgbClr val="941D3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388-4263-87DE-E58A871B0FD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388-4263-87DE-E58A871B0F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AA0E0E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Datos!$C$142:$L$142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4059.5171045151601</c:v>
                </c:pt>
                <c:pt idx="4">
                  <c:v>4072.6702680156309</c:v>
                </c:pt>
                <c:pt idx="5">
                  <c:v>4371.2607023394812</c:v>
                </c:pt>
                <c:pt idx="6">
                  <c:v>4666.6815691635911</c:v>
                </c:pt>
                <c:pt idx="7">
                  <c:v>4728.5041636434544</c:v>
                </c:pt>
                <c:pt idx="8">
                  <c:v>4461.6111639549163</c:v>
                </c:pt>
                <c:pt idx="9">
                  <c:v>4256.5012607703438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1388-4263-87DE-E58A871B0FD3}"/>
            </c:ext>
          </c:extLst>
        </c:ser>
        <c:ser>
          <c:idx val="2"/>
          <c:order val="2"/>
          <c:tx>
            <c:strRef>
              <c:f>Datos!$B$143</c:f>
              <c:strCache>
                <c:ptCount val="1"/>
                <c:pt idx="0">
                  <c:v>Bajo</c:v>
                </c:pt>
              </c:strCache>
            </c:strRef>
          </c:tx>
          <c:spPr>
            <a:ln w="38100" cap="rnd">
              <a:solidFill>
                <a:srgbClr val="941D34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88-4263-87DE-E58A871B0FD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88-4263-87DE-E58A871B0F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Datos!$C$143:$L$143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3848.9346076349875</c:v>
                </c:pt>
                <c:pt idx="4">
                  <c:v>3775.743725297833</c:v>
                </c:pt>
                <c:pt idx="5">
                  <c:v>3896.9744690025336</c:v>
                </c:pt>
                <c:pt idx="6">
                  <c:v>3933.1941036565813</c:v>
                </c:pt>
                <c:pt idx="7">
                  <c:v>3900.7277840691891</c:v>
                </c:pt>
                <c:pt idx="8">
                  <c:v>3642.2838936540529</c:v>
                </c:pt>
                <c:pt idx="9">
                  <c:v>3398.0654380870137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1388-4263-87DE-E58A871B0F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0486106219035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368258238979316"/>
          <c:y val="0.83904652827487469"/>
          <c:w val="0.55514643194118041"/>
          <c:h val="3.7000109845392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</a:t>
            </a:r>
            <a:r>
              <a:rPr lang="es-MX" sz="1400" b="1" baseline="0"/>
              <a:t> de Producción </a:t>
            </a:r>
            <a:endParaRPr lang="es-MX" sz="1400" b="1"/>
          </a:p>
          <a:p>
            <a:pPr>
              <a:defRPr sz="1400" b="1"/>
            </a:pPr>
            <a:r>
              <a:rPr lang="es-MX" sz="1400" b="1"/>
              <a:t>de Petróleo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3"/>
          <c:order val="3"/>
          <c:tx>
            <c:strRef>
              <c:f>Datos!$B$153</c:f>
              <c:strCache>
                <c:ptCount val="1"/>
                <c:pt idx="0">
                  <c:v>Bajo Sombra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Datos!$C$153:$L$153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211.93826916804829</c:v>
                </c:pt>
                <c:pt idx="4">
                  <c:v>218.43040237236687</c:v>
                </c:pt>
                <c:pt idx="5">
                  <c:v>206.72498430254683</c:v>
                </c:pt>
                <c:pt idx="6">
                  <c:v>175.07783216602215</c:v>
                </c:pt>
                <c:pt idx="7">
                  <c:v>148.25908171271561</c:v>
                </c:pt>
                <c:pt idx="8">
                  <c:v>127.40720366155161</c:v>
                </c:pt>
                <c:pt idx="9">
                  <c:v>111.86234653947302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A-47FA-A2A5-F9421E52C399}"/>
            </c:ext>
          </c:extLst>
        </c:ser>
        <c:ser>
          <c:idx val="4"/>
          <c:order val="4"/>
          <c:tx>
            <c:strRef>
              <c:f>Datos!$B$154</c:f>
              <c:strCache>
                <c:ptCount val="1"/>
                <c:pt idx="0">
                  <c:v>Alto Sombra</c:v>
                </c:pt>
              </c:strCache>
            </c:strRef>
          </c:tx>
          <c:spPr>
            <a:solidFill>
              <a:srgbClr val="445E83">
                <a:lumMod val="40000"/>
                <a:lumOff val="60000"/>
              </a:srgbClr>
            </a:solidFill>
            <a:ln w="25400"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Datos!$C$154:$L$154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18.881588832054177</c:v>
                </c:pt>
                <c:pt idx="4">
                  <c:v>23.576714021676054</c:v>
                </c:pt>
                <c:pt idx="5">
                  <c:v>26.56570387511573</c:v>
                </c:pt>
                <c:pt idx="6">
                  <c:v>30.456236136237493</c:v>
                </c:pt>
                <c:pt idx="7">
                  <c:v>31.781710089952753</c:v>
                </c:pt>
                <c:pt idx="8">
                  <c:v>32.182295391024567</c:v>
                </c:pt>
                <c:pt idx="9">
                  <c:v>28.103922934655216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DA-47FA-A2A5-F9421E52C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0"/>
          <c:order val="0"/>
          <c:tx>
            <c:strRef>
              <c:f>Datos!$B$150</c:f>
              <c:strCache>
                <c:ptCount val="1"/>
                <c:pt idx="0">
                  <c:v>Observado*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Datos!$C$150:$L$150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216.81037662123103</c:v>
                </c:pt>
                <c:pt idx="4">
                  <c:v>223.92192017814983</c:v>
                </c:pt>
                <c:pt idx="5">
                  <c:v>214.02301168708721</c:v>
                </c:pt>
                <c:pt idx="6">
                  <c:v>186.02706923461193</c:v>
                </c:pt>
                <c:pt idx="7">
                  <c:v>161.72127064423344</c:v>
                </c:pt>
                <c:pt idx="8">
                  <c:v>142.10489665233732</c:v>
                </c:pt>
                <c:pt idx="9">
                  <c:v>127.34422226142968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DA-47FA-A2A5-F9421E52C399}"/>
            </c:ext>
          </c:extLst>
        </c:ser>
        <c:ser>
          <c:idx val="1"/>
          <c:order val="1"/>
          <c:tx>
            <c:strRef>
              <c:f>Datos!$B$151</c:f>
              <c:strCache>
                <c:ptCount val="1"/>
                <c:pt idx="0">
                  <c:v>Alto</c:v>
                </c:pt>
              </c:strCache>
            </c:strRef>
          </c:tx>
          <c:spPr>
            <a:ln w="38100" cap="rnd">
              <a:solidFill>
                <a:srgbClr val="38557C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6DA-47FA-A2A5-F9421E52C39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6DA-47FA-A2A5-F9421E52C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00518E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Datos!$C$151:$L$151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230.81985800010247</c:v>
                </c:pt>
                <c:pt idx="4">
                  <c:v>242.00711639404292</c:v>
                </c:pt>
                <c:pt idx="5">
                  <c:v>233.29068817766256</c:v>
                </c:pt>
                <c:pt idx="6">
                  <c:v>205.53406830225964</c:v>
                </c:pt>
                <c:pt idx="7">
                  <c:v>180.04079180266837</c:v>
                </c:pt>
                <c:pt idx="8">
                  <c:v>159.58949905257617</c:v>
                </c:pt>
                <c:pt idx="9">
                  <c:v>139.96626947412824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DA-47FA-A2A5-F9421E52C399}"/>
            </c:ext>
          </c:extLst>
        </c:ser>
        <c:ser>
          <c:idx val="2"/>
          <c:order val="2"/>
          <c:tx>
            <c:strRef>
              <c:f>Datos!$B$152</c:f>
              <c:strCache>
                <c:ptCount val="1"/>
                <c:pt idx="0">
                  <c:v>Bajo</c:v>
                </c:pt>
              </c:strCache>
            </c:strRef>
          </c:tx>
          <c:spPr>
            <a:ln w="38100" cap="rnd">
              <a:solidFill>
                <a:srgbClr val="38557C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DA-47FA-A2A5-F9421E52C39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DA-47FA-A2A5-F9421E52C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70C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Datos!$C$152:$L$152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211.93826916804829</c:v>
                </c:pt>
                <c:pt idx="4">
                  <c:v>218.43040237236687</c:v>
                </c:pt>
                <c:pt idx="5">
                  <c:v>206.72498430254683</c:v>
                </c:pt>
                <c:pt idx="6">
                  <c:v>175.07783216602215</c:v>
                </c:pt>
                <c:pt idx="7">
                  <c:v>148.25908171271561</c:v>
                </c:pt>
                <c:pt idx="8">
                  <c:v>127.40720366155161</c:v>
                </c:pt>
                <c:pt idx="9">
                  <c:v>111.86234653947302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DA-47FA-A2A5-F9421E52C3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368258238979316"/>
          <c:y val="0.83904652827487469"/>
          <c:w val="0.55514643194118041"/>
          <c:h val="3.7000109845392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Evolución</a:t>
            </a:r>
            <a:r>
              <a:rPr lang="es-MX" sz="1400" b="1" baseline="0"/>
              <a:t> d</a:t>
            </a:r>
            <a:r>
              <a:rPr lang="es-MX" sz="1400" b="1"/>
              <a:t>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Petróleo - Escenarios Medios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Datos!$B$167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Datos!$C$167:$L$167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1644.9295253146324</c:v>
                </c:pt>
                <c:pt idx="4">
                  <c:v>1679.0797594394207</c:v>
                </c:pt>
                <c:pt idx="5">
                  <c:v>1746.6722792456246</c:v>
                </c:pt>
                <c:pt idx="6">
                  <c:v>1807.5909651425977</c:v>
                </c:pt>
                <c:pt idx="7">
                  <c:v>1915.995679561491</c:v>
                </c:pt>
                <c:pt idx="8">
                  <c:v>1945.4727007936358</c:v>
                </c:pt>
                <c:pt idx="9">
                  <c:v>1923.0804384515416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16-426F-A240-F5718BA8D56D}"/>
            </c:ext>
          </c:extLst>
        </c:ser>
        <c:ser>
          <c:idx val="1"/>
          <c:order val="1"/>
          <c:tx>
            <c:strRef>
              <c:f>Datos!$B$168</c:f>
              <c:strCache>
                <c:ptCount val="1"/>
                <c:pt idx="0">
                  <c:v>2do trimestre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116-426F-A240-F5718BA8D56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116-426F-A240-F5718BA8D5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16-426F-A240-F5718BA8D56D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116-426F-A240-F5718BA8D5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16-426F-A240-F5718BA8D56D}"/>
                </c:ext>
              </c:extLst>
            </c:dLbl>
            <c:dLbl>
              <c:idx val="5"/>
              <c:layout>
                <c:manualLayout>
                  <c:x val="-3.5682377590682775E-2"/>
                  <c:y val="4.423169077510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116-426F-A240-F5718BA8D5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16-426F-A240-F5718BA8D56D}"/>
                </c:ext>
              </c:extLst>
            </c:dLbl>
            <c:dLbl>
              <c:idx val="7"/>
              <c:layout>
                <c:manualLayout>
                  <c:x val="-3.6708682039222021E-2"/>
                  <c:y val="2.0443239412656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116-426F-A240-F5718BA8D56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16-426F-A240-F5718BA8D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Datos!$C$168:$L$168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1644.9295253146324</c:v>
                </c:pt>
                <c:pt idx="4">
                  <c:v>1679.0797594394207</c:v>
                </c:pt>
                <c:pt idx="5">
                  <c:v>1746.6722792456246</c:v>
                </c:pt>
                <c:pt idx="6">
                  <c:v>1807.5909651425977</c:v>
                </c:pt>
                <c:pt idx="7">
                  <c:v>1915.995679561491</c:v>
                </c:pt>
                <c:pt idx="8">
                  <c:v>1945.4727007936358</c:v>
                </c:pt>
                <c:pt idx="9">
                  <c:v>1923.0804384515416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116-426F-A240-F5718BA8D56D}"/>
            </c:ext>
          </c:extLst>
        </c:ser>
        <c:ser>
          <c:idx val="2"/>
          <c:order val="2"/>
          <c:tx>
            <c:strRef>
              <c:f>Datos!$B$169</c:f>
              <c:strCache>
                <c:ptCount val="1"/>
                <c:pt idx="0">
                  <c:v>1er trimestre 2022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16-426F-A240-F5718BA8D56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16-426F-A240-F5718BA8D5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16-426F-A240-F5718BA8D56D}"/>
                </c:ext>
              </c:extLst>
            </c:dLbl>
            <c:dLbl>
              <c:idx val="3"/>
              <c:layout>
                <c:manualLayout>
                  <c:x val="1.172919369759027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116-426F-A240-F5718BA8D5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16-426F-A240-F5718BA8D56D}"/>
                </c:ext>
              </c:extLst>
            </c:dLbl>
            <c:dLbl>
              <c:idx val="5"/>
              <c:layout>
                <c:manualLayout>
                  <c:x val="-3.372143188057198E-2"/>
                  <c:y val="2.5770822309321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116-426F-A240-F5718BA8D5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16-426F-A240-F5718BA8D56D}"/>
                </c:ext>
              </c:extLst>
            </c:dLbl>
            <c:dLbl>
              <c:idx val="7"/>
              <c:layout>
                <c:manualLayout>
                  <c:x val="-3.5187581092770648E-2"/>
                  <c:y val="3.3700306096805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116-426F-A240-F5718BA8D56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116-426F-A240-F5718BA8D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Datos!$C$169:$L$169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1651.2914078475137</c:v>
                </c:pt>
                <c:pt idx="4">
                  <c:v>1684.6237085310981</c:v>
                </c:pt>
                <c:pt idx="5">
                  <c:v>1735.0220360679925</c:v>
                </c:pt>
                <c:pt idx="6">
                  <c:v>1795.7496645609499</c:v>
                </c:pt>
                <c:pt idx="7">
                  <c:v>1899.7389849230556</c:v>
                </c:pt>
                <c:pt idx="8">
                  <c:v>1928.4389789475654</c:v>
                </c:pt>
                <c:pt idx="9">
                  <c:v>1908.3250134003772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D116-426F-A240-F5718BA8D56D}"/>
            </c:ext>
          </c:extLst>
        </c:ser>
        <c:ser>
          <c:idx val="3"/>
          <c:order val="3"/>
          <c:tx>
            <c:strRef>
              <c:f>Datos!$B$170</c:f>
              <c:strCache>
                <c:ptCount val="1"/>
                <c:pt idx="0">
                  <c:v>2do trimestre 2021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116-426F-A240-F5718BA8D56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116-426F-A240-F5718BA8D5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116-426F-A240-F5718BA8D56D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116-426F-A240-F5718BA8D5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116-426F-A240-F5718BA8D56D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116-426F-A240-F5718BA8D5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116-426F-A240-F5718BA8D56D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116-426F-A240-F5718BA8D56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116-426F-A240-F5718BA8D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Datos!$C$170:$L$170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1748.5774962909682</c:v>
                </c:pt>
                <c:pt idx="4">
                  <c:v>1967.7075648298628</c:v>
                </c:pt>
                <c:pt idx="5">
                  <c:v>1984.9721671453558</c:v>
                </c:pt>
                <c:pt idx="6">
                  <c:v>1949.4272823770386</c:v>
                </c:pt>
                <c:pt idx="7">
                  <c:v>1895.6732646282808</c:v>
                </c:pt>
                <c:pt idx="8">
                  <c:v>1921.605671840957</c:v>
                </c:pt>
                <c:pt idx="9">
                  <c:v>1817.6184028787904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5-D116-426F-A240-F5718BA8D5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Evolución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Gas Natural - Escenarios Medios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Datos!$B$174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Datos!$C$174:$L$174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4021.7688210760257</c:v>
                </c:pt>
                <c:pt idx="4">
                  <c:v>3925.952815858328</c:v>
                </c:pt>
                <c:pt idx="5">
                  <c:v>4091.1678929981936</c:v>
                </c:pt>
                <c:pt idx="6">
                  <c:v>4210.2363361685702</c:v>
                </c:pt>
                <c:pt idx="7">
                  <c:v>4239.19675848714</c:v>
                </c:pt>
                <c:pt idx="8">
                  <c:v>3931.0855783678185</c:v>
                </c:pt>
                <c:pt idx="9">
                  <c:v>3681.1794217207043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6AF-4B9C-AA26-3D27B9117E30}"/>
            </c:ext>
          </c:extLst>
        </c:ser>
        <c:ser>
          <c:idx val="1"/>
          <c:order val="1"/>
          <c:tx>
            <c:strRef>
              <c:f>Datos!$B$175</c:f>
              <c:strCache>
                <c:ptCount val="1"/>
                <c:pt idx="0">
                  <c:v>2do trimestre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16AF-4B9C-AA26-3D27B9117E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16AF-4B9C-AA26-3D27B9117E3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6AF-4B9C-AA26-3D27B9117E3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6AF-4B9C-AA26-3D27B9117E3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6AF-4B9C-AA26-3D27B9117E3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6AF-4B9C-AA26-3D27B9117E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Datos!$C$175:$L$175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4021.7688210760257</c:v>
                </c:pt>
                <c:pt idx="4">
                  <c:v>3925.952815858328</c:v>
                </c:pt>
                <c:pt idx="5">
                  <c:v>4091.1678929981936</c:v>
                </c:pt>
                <c:pt idx="6">
                  <c:v>4210.2363361685702</c:v>
                </c:pt>
                <c:pt idx="7">
                  <c:v>4239.19675848714</c:v>
                </c:pt>
                <c:pt idx="8">
                  <c:v>3931.0855783678185</c:v>
                </c:pt>
                <c:pt idx="9">
                  <c:v>3681.1794217207043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0-16AF-4B9C-AA26-3D27B9117E30}"/>
            </c:ext>
          </c:extLst>
        </c:ser>
        <c:ser>
          <c:idx val="2"/>
          <c:order val="2"/>
          <c:tx>
            <c:strRef>
              <c:f>Datos!$B$176</c:f>
              <c:strCache>
                <c:ptCount val="1"/>
                <c:pt idx="0">
                  <c:v>1er trimestre 2022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6AF-4B9C-AA26-3D27B9117E3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6AF-4B9C-AA26-3D27B9117E3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6AF-4B9C-AA26-3D27B9117E3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6AF-4B9C-AA26-3D27B9117E3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6AF-4B9C-AA26-3D27B9117E3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6AF-4B9C-AA26-3D27B9117E30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16AF-4B9C-AA26-3D27B9117E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Datos!$C$176:$L$176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3976.9361451881296</c:v>
                </c:pt>
                <c:pt idx="4">
                  <c:v>3923.5393789035252</c:v>
                </c:pt>
                <c:pt idx="5">
                  <c:v>4081.6433049591069</c:v>
                </c:pt>
                <c:pt idx="6">
                  <c:v>4196.9606731531921</c:v>
                </c:pt>
                <c:pt idx="7">
                  <c:v>4239.086845968227</c:v>
                </c:pt>
                <c:pt idx="8">
                  <c:v>3937.1486608455907</c:v>
                </c:pt>
                <c:pt idx="9">
                  <c:v>3693.160737748909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8-16AF-4B9C-AA26-3D27B9117E30}"/>
            </c:ext>
          </c:extLst>
        </c:ser>
        <c:ser>
          <c:idx val="3"/>
          <c:order val="3"/>
          <c:tx>
            <c:strRef>
              <c:f>Datos!$B$177</c:f>
              <c:strCache>
                <c:ptCount val="1"/>
                <c:pt idx="0">
                  <c:v>2do trimestre 2021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6AF-4B9C-AA26-3D27B9117E3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6AF-4B9C-AA26-3D27B9117E3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6AF-4B9C-AA26-3D27B9117E3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6AF-4B9C-AA26-3D27B9117E30}"/>
                </c:ext>
              </c:extLst>
            </c:dLbl>
            <c:dLbl>
              <c:idx val="5"/>
              <c:layout>
                <c:manualLayout>
                  <c:x val="-3.9787595384839454E-2"/>
                  <c:y val="4.8172821747345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16AF-4B9C-AA26-3D27B9117E3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6AF-4B9C-AA26-3D27B9117E30}"/>
                </c:ext>
              </c:extLst>
            </c:dLbl>
            <c:dLbl>
              <c:idx val="7"/>
              <c:layout>
                <c:manualLayout>
                  <c:x val="-3.7661679027151118E-2"/>
                  <c:y val="4.8172821747345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16AF-4B9C-AA26-3D27B9117E3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16AF-4B9C-AA26-3D27B9117E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Datos!$C$177:$L$177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3693.1908144434965</c:v>
                </c:pt>
                <c:pt idx="4">
                  <c:v>4013.1949525600494</c:v>
                </c:pt>
                <c:pt idx="5">
                  <c:v>3947.2448357174976</c:v>
                </c:pt>
                <c:pt idx="6">
                  <c:v>3804.5664477894938</c:v>
                </c:pt>
                <c:pt idx="7">
                  <c:v>3746.3092518976837</c:v>
                </c:pt>
                <c:pt idx="8">
                  <c:v>3842.4185270552757</c:v>
                </c:pt>
                <c:pt idx="9">
                  <c:v>3617.8346916099272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30-16AF-4B9C-AA26-3D27B9117E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1.026304448539144E-2"/>
              <c:y val="0.3006964439599556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Evolución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Condensados - Escenarios Medios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Datos!$B$181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Datos!$C$181:$L$181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216.81037662123103</c:v>
                </c:pt>
                <c:pt idx="4">
                  <c:v>223.92192017814983</c:v>
                </c:pt>
                <c:pt idx="5">
                  <c:v>214.02301168708721</c:v>
                </c:pt>
                <c:pt idx="6">
                  <c:v>186.02706923461193</c:v>
                </c:pt>
                <c:pt idx="7">
                  <c:v>161.72127064423344</c:v>
                </c:pt>
                <c:pt idx="8">
                  <c:v>142.10489665233732</c:v>
                </c:pt>
                <c:pt idx="9">
                  <c:v>127.34422226142968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101-4DDA-A542-099FF58801DB}"/>
            </c:ext>
          </c:extLst>
        </c:ser>
        <c:ser>
          <c:idx val="1"/>
          <c:order val="1"/>
          <c:tx>
            <c:strRef>
              <c:f>Datos!$B$182</c:f>
              <c:strCache>
                <c:ptCount val="1"/>
                <c:pt idx="0">
                  <c:v>2do trimestre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0101-4DDA-A542-099FF58801D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0101-4DDA-A542-099FF58801D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101-4DDA-A542-099FF58801D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101-4DDA-A542-099FF58801D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101-4DDA-A542-099FF58801D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101-4DDA-A542-099FF58801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Datos!$C$182:$L$182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216.81037662123103</c:v>
                </c:pt>
                <c:pt idx="4">
                  <c:v>223.92192017814983</c:v>
                </c:pt>
                <c:pt idx="5">
                  <c:v>214.02301168708721</c:v>
                </c:pt>
                <c:pt idx="6">
                  <c:v>186.02706923461193</c:v>
                </c:pt>
                <c:pt idx="7">
                  <c:v>161.72127064423344</c:v>
                </c:pt>
                <c:pt idx="8">
                  <c:v>142.10489665233732</c:v>
                </c:pt>
                <c:pt idx="9">
                  <c:v>127.34422226142968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0-0101-4DDA-A542-099FF58801DB}"/>
            </c:ext>
          </c:extLst>
        </c:ser>
        <c:ser>
          <c:idx val="2"/>
          <c:order val="2"/>
          <c:tx>
            <c:strRef>
              <c:f>Datos!$B$183</c:f>
              <c:strCache>
                <c:ptCount val="1"/>
                <c:pt idx="0">
                  <c:v>1er trimestre 2022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101-4DDA-A542-099FF58801D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101-4DDA-A542-099FF58801D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101-4DDA-A542-099FF58801D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101-4DDA-A542-099FF58801D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101-4DDA-A542-099FF58801D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101-4DDA-A542-099FF58801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Datos!$C$183:$L$183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216.81037662123103</c:v>
                </c:pt>
                <c:pt idx="4">
                  <c:v>226.30589022965668</c:v>
                </c:pt>
                <c:pt idx="5">
                  <c:v>214.02301168708721</c:v>
                </c:pt>
                <c:pt idx="6">
                  <c:v>186.02706923461187</c:v>
                </c:pt>
                <c:pt idx="7">
                  <c:v>162.77235697380084</c:v>
                </c:pt>
                <c:pt idx="8">
                  <c:v>143.46367357321483</c:v>
                </c:pt>
                <c:pt idx="9">
                  <c:v>128.65579882551563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8-0101-4DDA-A542-099FF58801DB}"/>
            </c:ext>
          </c:extLst>
        </c:ser>
        <c:ser>
          <c:idx val="3"/>
          <c:order val="3"/>
          <c:tx>
            <c:strRef>
              <c:f>Datos!$B$184</c:f>
              <c:strCache>
                <c:ptCount val="1"/>
                <c:pt idx="0">
                  <c:v>2do trimestre 2021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101-4DDA-A542-099FF58801D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101-4DDA-A542-099FF58801D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101-4DDA-A542-099FF58801D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0101-4DDA-A542-099FF58801D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101-4DDA-A542-099FF58801DB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0101-4DDA-A542-099FF58801D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101-4DDA-A542-099FF58801DB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0101-4DDA-A542-099FF58801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Datos!$C$184:$L$184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113.54234672729577</c:v>
                </c:pt>
                <c:pt idx="4">
                  <c:v>110.31861004776241</c:v>
                </c:pt>
                <c:pt idx="5">
                  <c:v>88.311652678829176</c:v>
                </c:pt>
                <c:pt idx="6">
                  <c:v>71.63010068490513</c:v>
                </c:pt>
                <c:pt idx="7">
                  <c:v>65.161592300097809</c:v>
                </c:pt>
                <c:pt idx="8">
                  <c:v>61.982521888693363</c:v>
                </c:pt>
                <c:pt idx="9">
                  <c:v>56.482507018438497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30-0101-4DDA-A542-099FF58801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</a:t>
            </a:r>
            <a:r>
              <a:rPr lang="es-MX" sz="1400" b="1" baseline="0"/>
              <a:t> de Producción </a:t>
            </a:r>
            <a:endParaRPr lang="es-MX" sz="1400" b="1"/>
          </a:p>
          <a:p>
            <a:pPr>
              <a:defRPr sz="1400" b="1"/>
            </a:pPr>
            <a:r>
              <a:rPr lang="es-MX" sz="1400" b="1"/>
              <a:t>de Petróleo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Datos!$B$99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Datos!$C$99:$L$99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1644.9295253146324</c:v>
                </c:pt>
                <c:pt idx="4">
                  <c:v>1679.0797594394207</c:v>
                </c:pt>
                <c:pt idx="5">
                  <c:v>1746.6722792456246</c:v>
                </c:pt>
                <c:pt idx="6">
                  <c:v>1807.5909651425977</c:v>
                </c:pt>
                <c:pt idx="7">
                  <c:v>1915.995679561491</c:v>
                </c:pt>
                <c:pt idx="8">
                  <c:v>1945.4727007936358</c:v>
                </c:pt>
                <c:pt idx="9">
                  <c:v>1923.0804384515416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04-4864-A1F3-8C57C859DF08}"/>
            </c:ext>
          </c:extLst>
        </c:ser>
        <c:ser>
          <c:idx val="1"/>
          <c:order val="1"/>
          <c:tx>
            <c:strRef>
              <c:f>Datos!$B$100</c:f>
              <c:strCache>
                <c:ptCount val="1"/>
                <c:pt idx="0">
                  <c:v>Alto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304-4864-A1F3-8C57C859DF0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304-4864-A1F3-8C57C859DF0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09C-4D0D-9D5B-60D5FEE6A2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Datos!$C$100:$L$100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1675.408564243945</c:v>
                </c:pt>
                <c:pt idx="4">
                  <c:v>1716.7563639608859</c:v>
                </c:pt>
                <c:pt idx="5">
                  <c:v>1788.584413297503</c:v>
                </c:pt>
                <c:pt idx="6">
                  <c:v>1871.920464514913</c:v>
                </c:pt>
                <c:pt idx="7">
                  <c:v>2013.3869647455056</c:v>
                </c:pt>
                <c:pt idx="8">
                  <c:v>2083.1090981777697</c:v>
                </c:pt>
                <c:pt idx="9">
                  <c:v>2091.5126478954194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304-4864-A1F3-8C57C859DF08}"/>
            </c:ext>
          </c:extLst>
        </c:ser>
        <c:ser>
          <c:idx val="2"/>
          <c:order val="2"/>
          <c:tx>
            <c:strRef>
              <c:f>Datos!$B$101</c:f>
              <c:strCache>
                <c:ptCount val="1"/>
                <c:pt idx="0">
                  <c:v>Medio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Datos!$C$101:$L$101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1644.9295253146324</c:v>
                </c:pt>
                <c:pt idx="4">
                  <c:v>1679.0797594394207</c:v>
                </c:pt>
                <c:pt idx="5">
                  <c:v>1746.6722792456246</c:v>
                </c:pt>
                <c:pt idx="6">
                  <c:v>1807.5909651425977</c:v>
                </c:pt>
                <c:pt idx="7">
                  <c:v>1915.995679561491</c:v>
                </c:pt>
                <c:pt idx="8">
                  <c:v>1945.4727007936358</c:v>
                </c:pt>
                <c:pt idx="9">
                  <c:v>1923.0804384515416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304-4864-A1F3-8C57C859DF08}"/>
            </c:ext>
          </c:extLst>
        </c:ser>
        <c:ser>
          <c:idx val="3"/>
          <c:order val="3"/>
          <c:tx>
            <c:strRef>
              <c:f>Datos!$B$102</c:f>
              <c:strCache>
                <c:ptCount val="1"/>
                <c:pt idx="0">
                  <c:v>Bajo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04-4864-A1F3-8C57C859DF0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04-4864-A1F3-8C57C859DF0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9C-4D0D-9D5B-60D5FEE6A2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Datos!$C$102:$L$102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1601.1443635156818</c:v>
                </c:pt>
                <c:pt idx="4">
                  <c:v>1587.114255265973</c:v>
                </c:pt>
                <c:pt idx="5">
                  <c:v>1650.0136895709561</c:v>
                </c:pt>
                <c:pt idx="6">
                  <c:v>1724.281990335659</c:v>
                </c:pt>
                <c:pt idx="7">
                  <c:v>1843.2046678428358</c:v>
                </c:pt>
                <c:pt idx="8">
                  <c:v>1872.1703006056496</c:v>
                </c:pt>
                <c:pt idx="9">
                  <c:v>1851.3629637425615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304-4864-A1F3-8C57C859DF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Petróleo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Medio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Datos!$B$14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Datos!$C$14:$L$14</c:f>
              <c:numCache>
                <c:formatCode>_-* #,##0_-;\-* #,##0_-;_-* "-"??_-;_-@_-</c:formatCode>
                <c:ptCount val="10"/>
                <c:pt idx="0">
                  <c:v>1533.4600154856139</c:v>
                </c:pt>
                <c:pt idx="1">
                  <c:v>1489.9942438969156</c:v>
                </c:pt>
                <c:pt idx="2">
                  <c:v>1381.5316279568833</c:v>
                </c:pt>
                <c:pt idx="3">
                  <c:v>1359.1921497976041</c:v>
                </c:pt>
                <c:pt idx="4">
                  <c:v>1288.7554674848222</c:v>
                </c:pt>
                <c:pt idx="5">
                  <c:v>1240.9709013489112</c:v>
                </c:pt>
                <c:pt idx="6">
                  <c:v>1200.5320181617183</c:v>
                </c:pt>
                <c:pt idx="7">
                  <c:v>1180.8074610429537</c:v>
                </c:pt>
                <c:pt idx="8">
                  <c:v>1146.1673876259717</c:v>
                </c:pt>
                <c:pt idx="9">
                  <c:v>1088.9226678603961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88-45A4-A345-0EC7E0CB3B21}"/>
            </c:ext>
          </c:extLst>
        </c:ser>
        <c:ser>
          <c:idx val="1"/>
          <c:order val="1"/>
          <c:tx>
            <c:strRef>
              <c:f>Datos!$B$15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Datos!$C$15:$L$15</c:f>
              <c:numCache>
                <c:formatCode>_-* #,##0_-;\-* #,##0_-;_-* "-"??_-;_-@_-</c:formatCode>
                <c:ptCount val="10"/>
                <c:pt idx="0">
                  <c:v>11.964485033455674</c:v>
                </c:pt>
                <c:pt idx="1">
                  <c:v>37.861655121571658</c:v>
                </c:pt>
                <c:pt idx="2">
                  <c:v>72.718522150009022</c:v>
                </c:pt>
                <c:pt idx="3">
                  <c:v>80.830028705235279</c:v>
                </c:pt>
                <c:pt idx="4">
                  <c:v>109.48578117185309</c:v>
                </c:pt>
                <c:pt idx="5">
                  <c:v>131.88940308434621</c:v>
                </c:pt>
                <c:pt idx="6">
                  <c:v>157.71468490170594</c:v>
                </c:pt>
                <c:pt idx="7">
                  <c:v>190.49895751780664</c:v>
                </c:pt>
                <c:pt idx="8">
                  <c:v>221.35972629938885</c:v>
                </c:pt>
                <c:pt idx="9">
                  <c:v>257.43011669128185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88-45A4-A345-0EC7E0CB3B21}"/>
            </c:ext>
          </c:extLst>
        </c:ser>
        <c:ser>
          <c:idx val="2"/>
          <c:order val="2"/>
          <c:tx>
            <c:strRef>
              <c:f>Datos!$B$16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Datos!$C$16:$L$16</c:f>
              <c:numCache>
                <c:formatCode>_-* #,##0_-;\-* #,##0_-;_-* "-"??_-;_-@_-</c:formatCode>
                <c:ptCount val="10"/>
                <c:pt idx="0">
                  <c:v>82.004000000000005</c:v>
                </c:pt>
                <c:pt idx="1">
                  <c:v>92.628</c:v>
                </c:pt>
                <c:pt idx="2">
                  <c:v>97.22</c:v>
                </c:pt>
                <c:pt idx="3">
                  <c:v>107.17243676376184</c:v>
                </c:pt>
                <c:pt idx="4">
                  <c:v>116.60404076204927</c:v>
                </c:pt>
                <c:pt idx="5">
                  <c:v>132.55347239390363</c:v>
                </c:pt>
                <c:pt idx="6">
                  <c:v>150.89530314550777</c:v>
                </c:pt>
                <c:pt idx="7">
                  <c:v>165.33330490338147</c:v>
                </c:pt>
                <c:pt idx="8">
                  <c:v>178.20468947421074</c:v>
                </c:pt>
                <c:pt idx="9">
                  <c:v>180.44095626611423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688-45A4-A345-0EC7E0CB3B21}"/>
            </c:ext>
          </c:extLst>
        </c:ser>
        <c:ser>
          <c:idx val="3"/>
          <c:order val="3"/>
          <c:tx>
            <c:strRef>
              <c:f>Datos!$B$17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Datos!$C$17:$L$17</c:f>
              <c:numCache>
                <c:formatCode>_-* #,##0_-;\-* #,##0_-;_-* "-"??_-;_-@_-</c:formatCode>
                <c:ptCount val="10"/>
                <c:pt idx="0">
                  <c:v>35.613</c:v>
                </c:pt>
                <c:pt idx="1">
                  <c:v>44.223999999999997</c:v>
                </c:pt>
                <c:pt idx="2">
                  <c:v>74.957999999999998</c:v>
                </c:pt>
                <c:pt idx="3">
                  <c:v>97.734910048031225</c:v>
                </c:pt>
                <c:pt idx="4">
                  <c:v>164.23447002069611</c:v>
                </c:pt>
                <c:pt idx="5">
                  <c:v>241.25850241846373</c:v>
                </c:pt>
                <c:pt idx="6">
                  <c:v>298.44895893366572</c:v>
                </c:pt>
                <c:pt idx="7">
                  <c:v>379.35595609734906</c:v>
                </c:pt>
                <c:pt idx="8">
                  <c:v>399.74089739406475</c:v>
                </c:pt>
                <c:pt idx="9">
                  <c:v>396.28669763374933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688-45A4-A345-0EC7E0CB3B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Datos!$C$18:$L$18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1644.9295253146324</c:v>
                </c:pt>
                <c:pt idx="4">
                  <c:v>1679.0797594394207</c:v>
                </c:pt>
                <c:pt idx="5">
                  <c:v>1746.6722792456246</c:v>
                </c:pt>
                <c:pt idx="6">
                  <c:v>1807.5909651425977</c:v>
                </c:pt>
                <c:pt idx="7">
                  <c:v>1915.995679561491</c:v>
                </c:pt>
                <c:pt idx="8">
                  <c:v>1945.4727007936358</c:v>
                </c:pt>
                <c:pt idx="9">
                  <c:v>1923.0804384515416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688-45A4-A345-0EC7E0CB3B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Petróleo</a:t>
            </a:r>
          </a:p>
          <a:p>
            <a:pPr>
              <a:defRPr sz="1400" b="1"/>
            </a:pPr>
            <a:r>
              <a:rPr lang="es-MX" sz="1400" b="1"/>
              <a:t>Escenario Alto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Datos!$C$6:$L$6</c:f>
              <c:numCache>
                <c:formatCode>_-* #,##0_-;\-* #,##0_-;_-* "-"??_-;_-@_-</c:formatCode>
                <c:ptCount val="10"/>
                <c:pt idx="0">
                  <c:v>1533.4600154856139</c:v>
                </c:pt>
                <c:pt idx="1">
                  <c:v>1489.9942438969156</c:v>
                </c:pt>
                <c:pt idx="2">
                  <c:v>1381.5316279568833</c:v>
                </c:pt>
                <c:pt idx="3">
                  <c:v>1379.0293370930899</c:v>
                </c:pt>
                <c:pt idx="4">
                  <c:v>1302.6404270585001</c:v>
                </c:pt>
                <c:pt idx="5">
                  <c:v>1254.0153734921569</c:v>
                </c:pt>
                <c:pt idx="6">
                  <c:v>1214.1070541474662</c:v>
                </c:pt>
                <c:pt idx="7">
                  <c:v>1205.1470162191399</c:v>
                </c:pt>
                <c:pt idx="8">
                  <c:v>1175.7005485902621</c:v>
                </c:pt>
                <c:pt idx="9">
                  <c:v>1118.4821278159081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6-4D29-97EA-962F3E87947B}"/>
            </c:ext>
          </c:extLst>
        </c:ser>
        <c:ser>
          <c:idx val="1"/>
          <c:order val="1"/>
          <c:tx>
            <c:strRef>
              <c:f>Datos!$B$7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Datos!$C$7:$L$7</c:f>
              <c:numCache>
                <c:formatCode>_-* #,##0_-;\-* #,##0_-;_-* "-"??_-;_-@_-</c:formatCode>
                <c:ptCount val="10"/>
                <c:pt idx="0">
                  <c:v>11.964485033455674</c:v>
                </c:pt>
                <c:pt idx="1">
                  <c:v>37.861655121571658</c:v>
                </c:pt>
                <c:pt idx="2">
                  <c:v>72.718522150009022</c:v>
                </c:pt>
                <c:pt idx="3">
                  <c:v>84.025242051516628</c:v>
                </c:pt>
                <c:pt idx="4">
                  <c:v>121.84477878358778</c:v>
                </c:pt>
                <c:pt idx="5">
                  <c:v>150.73723679691406</c:v>
                </c:pt>
                <c:pt idx="6">
                  <c:v>185.85399187027292</c:v>
                </c:pt>
                <c:pt idx="7">
                  <c:v>221.18027302681449</c:v>
                </c:pt>
                <c:pt idx="8">
                  <c:v>259.34498558918381</c:v>
                </c:pt>
                <c:pt idx="9">
                  <c:v>295.81444373111862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6-4D29-97EA-962F3E87947B}"/>
            </c:ext>
          </c:extLst>
        </c:ser>
        <c:ser>
          <c:idx val="2"/>
          <c:order val="2"/>
          <c:tx>
            <c:strRef>
              <c:f>Datos!$B$8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Datos!$C$8:$L$8</c:f>
              <c:numCache>
                <c:formatCode>_-* #,##0_-;\-* #,##0_-;_-* "-"??_-;_-@_-</c:formatCode>
                <c:ptCount val="10"/>
                <c:pt idx="0">
                  <c:v>82.004000000000005</c:v>
                </c:pt>
                <c:pt idx="1">
                  <c:v>92.628</c:v>
                </c:pt>
                <c:pt idx="2">
                  <c:v>97.22</c:v>
                </c:pt>
                <c:pt idx="3">
                  <c:v>107.17243676376184</c:v>
                </c:pt>
                <c:pt idx="4">
                  <c:v>116.60404076204927</c:v>
                </c:pt>
                <c:pt idx="5">
                  <c:v>132.55347239390363</c:v>
                </c:pt>
                <c:pt idx="6">
                  <c:v>153.46221644500986</c:v>
                </c:pt>
                <c:pt idx="7">
                  <c:v>176.20503342282962</c:v>
                </c:pt>
                <c:pt idx="8">
                  <c:v>202.67549961953938</c:v>
                </c:pt>
                <c:pt idx="9">
                  <c:v>221.37771457436648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E6-4D29-97EA-962F3E87947B}"/>
            </c:ext>
          </c:extLst>
        </c:ser>
        <c:ser>
          <c:idx val="3"/>
          <c:order val="3"/>
          <c:tx>
            <c:strRef>
              <c:f>Datos!$B$9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Datos!$C$9:$L$9</c:f>
              <c:numCache>
                <c:formatCode>_-* #,##0_-;\-* #,##0_-;_-* "-"??_-;_-@_-</c:formatCode>
                <c:ptCount val="10"/>
                <c:pt idx="0">
                  <c:v>35.613</c:v>
                </c:pt>
                <c:pt idx="1">
                  <c:v>44.223999999999997</c:v>
                </c:pt>
                <c:pt idx="2">
                  <c:v>74.957999999999998</c:v>
                </c:pt>
                <c:pt idx="3">
                  <c:v>105.18154833557662</c:v>
                </c:pt>
                <c:pt idx="4">
                  <c:v>175.66711735674889</c:v>
                </c:pt>
                <c:pt idx="5">
                  <c:v>251.27833061452864</c:v>
                </c:pt>
                <c:pt idx="6">
                  <c:v>318.49720205216414</c:v>
                </c:pt>
                <c:pt idx="7">
                  <c:v>410.85464207672135</c:v>
                </c:pt>
                <c:pt idx="8">
                  <c:v>445.38806437878475</c:v>
                </c:pt>
                <c:pt idx="9">
                  <c:v>455.83836177402605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E6-4D29-97EA-962F3E8794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Datos!$C$10:$L$10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1675.408564243945</c:v>
                </c:pt>
                <c:pt idx="4">
                  <c:v>1716.7563639608859</c:v>
                </c:pt>
                <c:pt idx="5">
                  <c:v>1788.584413297503</c:v>
                </c:pt>
                <c:pt idx="6">
                  <c:v>1871.920464514913</c:v>
                </c:pt>
                <c:pt idx="7">
                  <c:v>2013.3869647455056</c:v>
                </c:pt>
                <c:pt idx="8">
                  <c:v>2083.1090981777697</c:v>
                </c:pt>
                <c:pt idx="9">
                  <c:v>2091.5126478954194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E6-4D29-97EA-962F3E8794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4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Petróleo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Medio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Datos!$B$14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Datos!$C$14:$L$14</c:f>
              <c:numCache>
                <c:formatCode>_-* #,##0_-;\-* #,##0_-;_-* "-"??_-;_-@_-</c:formatCode>
                <c:ptCount val="10"/>
                <c:pt idx="0">
                  <c:v>1533.4600154856139</c:v>
                </c:pt>
                <c:pt idx="1">
                  <c:v>1489.9942438969156</c:v>
                </c:pt>
                <c:pt idx="2">
                  <c:v>1381.5316279568833</c:v>
                </c:pt>
                <c:pt idx="3">
                  <c:v>1359.1921497976041</c:v>
                </c:pt>
                <c:pt idx="4">
                  <c:v>1288.7554674848222</c:v>
                </c:pt>
                <c:pt idx="5">
                  <c:v>1240.9709013489112</c:v>
                </c:pt>
                <c:pt idx="6">
                  <c:v>1200.5320181617183</c:v>
                </c:pt>
                <c:pt idx="7">
                  <c:v>1180.8074610429537</c:v>
                </c:pt>
                <c:pt idx="8">
                  <c:v>1146.1673876259717</c:v>
                </c:pt>
                <c:pt idx="9">
                  <c:v>1088.9226678603961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5-4FA0-9D7F-2BCFEB101574}"/>
            </c:ext>
          </c:extLst>
        </c:ser>
        <c:ser>
          <c:idx val="1"/>
          <c:order val="1"/>
          <c:tx>
            <c:strRef>
              <c:f>Datos!$B$15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Datos!$C$15:$L$15</c:f>
              <c:numCache>
                <c:formatCode>_-* #,##0_-;\-* #,##0_-;_-* "-"??_-;_-@_-</c:formatCode>
                <c:ptCount val="10"/>
                <c:pt idx="0">
                  <c:v>11.964485033455674</c:v>
                </c:pt>
                <c:pt idx="1">
                  <c:v>37.861655121571658</c:v>
                </c:pt>
                <c:pt idx="2">
                  <c:v>72.718522150009022</c:v>
                </c:pt>
                <c:pt idx="3">
                  <c:v>80.830028705235279</c:v>
                </c:pt>
                <c:pt idx="4">
                  <c:v>109.48578117185309</c:v>
                </c:pt>
                <c:pt idx="5">
                  <c:v>131.88940308434621</c:v>
                </c:pt>
                <c:pt idx="6">
                  <c:v>157.71468490170594</c:v>
                </c:pt>
                <c:pt idx="7">
                  <c:v>190.49895751780664</c:v>
                </c:pt>
                <c:pt idx="8">
                  <c:v>221.35972629938885</c:v>
                </c:pt>
                <c:pt idx="9">
                  <c:v>257.43011669128185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F5-4FA0-9D7F-2BCFEB101574}"/>
            </c:ext>
          </c:extLst>
        </c:ser>
        <c:ser>
          <c:idx val="2"/>
          <c:order val="2"/>
          <c:tx>
            <c:strRef>
              <c:f>Datos!$B$16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Datos!$C$16:$L$16</c:f>
              <c:numCache>
                <c:formatCode>_-* #,##0_-;\-* #,##0_-;_-* "-"??_-;_-@_-</c:formatCode>
                <c:ptCount val="10"/>
                <c:pt idx="0">
                  <c:v>82.004000000000005</c:v>
                </c:pt>
                <c:pt idx="1">
                  <c:v>92.628</c:v>
                </c:pt>
                <c:pt idx="2">
                  <c:v>97.22</c:v>
                </c:pt>
                <c:pt idx="3">
                  <c:v>107.17243676376184</c:v>
                </c:pt>
                <c:pt idx="4">
                  <c:v>116.60404076204927</c:v>
                </c:pt>
                <c:pt idx="5">
                  <c:v>132.55347239390363</c:v>
                </c:pt>
                <c:pt idx="6">
                  <c:v>150.89530314550777</c:v>
                </c:pt>
                <c:pt idx="7">
                  <c:v>165.33330490338147</c:v>
                </c:pt>
                <c:pt idx="8">
                  <c:v>178.20468947421074</c:v>
                </c:pt>
                <c:pt idx="9">
                  <c:v>180.44095626611423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F5-4FA0-9D7F-2BCFEB101574}"/>
            </c:ext>
          </c:extLst>
        </c:ser>
        <c:ser>
          <c:idx val="3"/>
          <c:order val="3"/>
          <c:tx>
            <c:strRef>
              <c:f>Datos!$B$17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Datos!$C$17:$L$17</c:f>
              <c:numCache>
                <c:formatCode>_-* #,##0_-;\-* #,##0_-;_-* "-"??_-;_-@_-</c:formatCode>
                <c:ptCount val="10"/>
                <c:pt idx="0">
                  <c:v>35.613</c:v>
                </c:pt>
                <c:pt idx="1">
                  <c:v>44.223999999999997</c:v>
                </c:pt>
                <c:pt idx="2">
                  <c:v>74.957999999999998</c:v>
                </c:pt>
                <c:pt idx="3">
                  <c:v>97.734910048031225</c:v>
                </c:pt>
                <c:pt idx="4">
                  <c:v>164.23447002069611</c:v>
                </c:pt>
                <c:pt idx="5">
                  <c:v>241.25850241846373</c:v>
                </c:pt>
                <c:pt idx="6">
                  <c:v>298.44895893366572</c:v>
                </c:pt>
                <c:pt idx="7">
                  <c:v>379.35595609734906</c:v>
                </c:pt>
                <c:pt idx="8">
                  <c:v>399.74089739406475</c:v>
                </c:pt>
                <c:pt idx="9">
                  <c:v>396.28669763374933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F5-4FA0-9D7F-2BCFEB1015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Datos!$C$18:$L$18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1644.9295253146324</c:v>
                </c:pt>
                <c:pt idx="4">
                  <c:v>1679.0797594394207</c:v>
                </c:pt>
                <c:pt idx="5">
                  <c:v>1746.6722792456246</c:v>
                </c:pt>
                <c:pt idx="6">
                  <c:v>1807.5909651425977</c:v>
                </c:pt>
                <c:pt idx="7">
                  <c:v>1915.995679561491</c:v>
                </c:pt>
                <c:pt idx="8">
                  <c:v>1945.4727007936358</c:v>
                </c:pt>
                <c:pt idx="9">
                  <c:v>1923.0804384515416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F5-4FA0-9D7F-2BCFEB1015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Petróleo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Bajo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Datos!$B$22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Datos!$C$22:$L$22</c:f>
              <c:numCache>
                <c:formatCode>_-* #,##0_-;\-* #,##0_-;_-* "-"??_-;_-@_-</c:formatCode>
                <c:ptCount val="10"/>
                <c:pt idx="0">
                  <c:v>1533.4600154856139</c:v>
                </c:pt>
                <c:pt idx="1">
                  <c:v>1489.9942438969156</c:v>
                </c:pt>
                <c:pt idx="2">
                  <c:v>1381.5316279568833</c:v>
                </c:pt>
                <c:pt idx="3">
                  <c:v>1349.1652439705369</c:v>
                </c:pt>
                <c:pt idx="4">
                  <c:v>1241.0084562301522</c:v>
                </c:pt>
                <c:pt idx="5">
                  <c:v>1195.8977625112223</c:v>
                </c:pt>
                <c:pt idx="6">
                  <c:v>1173.9628788064701</c:v>
                </c:pt>
                <c:pt idx="7">
                  <c:v>1179.6478560076414</c:v>
                </c:pt>
                <c:pt idx="8">
                  <c:v>1142.7652924253714</c:v>
                </c:pt>
                <c:pt idx="9">
                  <c:v>1083.7633025239579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A6-4C91-B2D4-6F687A47F020}"/>
            </c:ext>
          </c:extLst>
        </c:ser>
        <c:ser>
          <c:idx val="1"/>
          <c:order val="1"/>
          <c:tx>
            <c:strRef>
              <c:f>Datos!$B$23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Datos!$C$23:$L$23</c:f>
              <c:numCache>
                <c:formatCode>_-* #,##0_-;\-* #,##0_-;_-* "-"??_-;_-@_-</c:formatCode>
                <c:ptCount val="10"/>
                <c:pt idx="0">
                  <c:v>11.964485033455674</c:v>
                </c:pt>
                <c:pt idx="1">
                  <c:v>37.861655121571658</c:v>
                </c:pt>
                <c:pt idx="2">
                  <c:v>72.718522150009022</c:v>
                </c:pt>
                <c:pt idx="3">
                  <c:v>55.098411020897181</c:v>
                </c:pt>
                <c:pt idx="4">
                  <c:v>78.015586839128218</c:v>
                </c:pt>
                <c:pt idx="5">
                  <c:v>94.987246096415802</c:v>
                </c:pt>
                <c:pt idx="6">
                  <c:v>116.42460455678831</c:v>
                </c:pt>
                <c:pt idx="7">
                  <c:v>147.67095291978421</c:v>
                </c:pt>
                <c:pt idx="8">
                  <c:v>179.67096204773182</c:v>
                </c:pt>
                <c:pt idx="9">
                  <c:v>217.84731347869132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A6-4C91-B2D4-6F687A47F020}"/>
            </c:ext>
          </c:extLst>
        </c:ser>
        <c:ser>
          <c:idx val="2"/>
          <c:order val="2"/>
          <c:tx>
            <c:strRef>
              <c:f>Datos!$B$24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Datos!$C$24:$L$24</c:f>
              <c:numCache>
                <c:formatCode>_-* #,##0_-;\-* #,##0_-;_-* "-"??_-;_-@_-</c:formatCode>
                <c:ptCount val="10"/>
                <c:pt idx="0">
                  <c:v>82.004000000000005</c:v>
                </c:pt>
                <c:pt idx="1">
                  <c:v>92.628</c:v>
                </c:pt>
                <c:pt idx="2">
                  <c:v>97.22</c:v>
                </c:pt>
                <c:pt idx="3">
                  <c:v>107.17243676376184</c:v>
                </c:pt>
                <c:pt idx="4">
                  <c:v>116.60404076204927</c:v>
                </c:pt>
                <c:pt idx="5">
                  <c:v>132.55347239390363</c:v>
                </c:pt>
                <c:pt idx="6">
                  <c:v>150.89530314550777</c:v>
                </c:pt>
                <c:pt idx="7">
                  <c:v>165.33330490338147</c:v>
                </c:pt>
                <c:pt idx="8">
                  <c:v>178.20468947421074</c:v>
                </c:pt>
                <c:pt idx="9">
                  <c:v>180.44095626611423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A6-4C91-B2D4-6F687A47F020}"/>
            </c:ext>
          </c:extLst>
        </c:ser>
        <c:ser>
          <c:idx val="3"/>
          <c:order val="3"/>
          <c:tx>
            <c:strRef>
              <c:f>Datos!$B$25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Datos!$C$25:$L$25</c:f>
              <c:numCache>
                <c:formatCode>_-* #,##0_-;\-* #,##0_-;_-* "-"??_-;_-@_-</c:formatCode>
                <c:ptCount val="10"/>
                <c:pt idx="0">
                  <c:v>35.613</c:v>
                </c:pt>
                <c:pt idx="1">
                  <c:v>44.223999999999997</c:v>
                </c:pt>
                <c:pt idx="2">
                  <c:v>74.957999999999998</c:v>
                </c:pt>
                <c:pt idx="3">
                  <c:v>89.708271760485843</c:v>
                </c:pt>
                <c:pt idx="4">
                  <c:v>151.48617143464332</c:v>
                </c:pt>
                <c:pt idx="5">
                  <c:v>226.57520856941449</c:v>
                </c:pt>
                <c:pt idx="6">
                  <c:v>282.99920382689277</c:v>
                </c:pt>
                <c:pt idx="7">
                  <c:v>350.55255401202868</c:v>
                </c:pt>
                <c:pt idx="8">
                  <c:v>371.5293566583357</c:v>
                </c:pt>
                <c:pt idx="9">
                  <c:v>369.31139147379804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A6-4C91-B2D4-6F687A47F0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Datos!$B$26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Datos!$C$26:$L$26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1601.1443635156818</c:v>
                </c:pt>
                <c:pt idx="4">
                  <c:v>1587.114255265973</c:v>
                </c:pt>
                <c:pt idx="5">
                  <c:v>1650.0136895709561</c:v>
                </c:pt>
                <c:pt idx="6">
                  <c:v>1724.281990335659</c:v>
                </c:pt>
                <c:pt idx="7">
                  <c:v>1843.2046678428358</c:v>
                </c:pt>
                <c:pt idx="8">
                  <c:v>1872.1703006056496</c:v>
                </c:pt>
                <c:pt idx="9">
                  <c:v>1851.3629637425615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A6-4C91-B2D4-6F687A47F0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Evolución</a:t>
            </a:r>
            <a:r>
              <a:rPr lang="es-MX" sz="1400" b="1" baseline="0"/>
              <a:t> d</a:t>
            </a:r>
            <a:r>
              <a:rPr lang="es-MX" sz="1400" b="1"/>
              <a:t>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Petróleo - Escenarios Medios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Datos!$B$167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Datos!$C$167:$L$167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1644.9295253146324</c:v>
                </c:pt>
                <c:pt idx="4">
                  <c:v>1679.0797594394207</c:v>
                </c:pt>
                <c:pt idx="5">
                  <c:v>1746.6722792456246</c:v>
                </c:pt>
                <c:pt idx="6">
                  <c:v>1807.5909651425977</c:v>
                </c:pt>
                <c:pt idx="7">
                  <c:v>1915.995679561491</c:v>
                </c:pt>
                <c:pt idx="8">
                  <c:v>1945.4727007936358</c:v>
                </c:pt>
                <c:pt idx="9">
                  <c:v>1923.0804384515416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67-49C8-91DD-4A12CB811DAE}"/>
            </c:ext>
          </c:extLst>
        </c:ser>
        <c:ser>
          <c:idx val="1"/>
          <c:order val="1"/>
          <c:tx>
            <c:strRef>
              <c:f>Datos!$B$168</c:f>
              <c:strCache>
                <c:ptCount val="1"/>
                <c:pt idx="0">
                  <c:v>2do trimestre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67-49C8-91DD-4A12CB811DA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67-49C8-91DD-4A12CB811D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67-49C8-91DD-4A12CB811D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67-49C8-91DD-4A12CB811DAE}"/>
                </c:ext>
              </c:extLst>
            </c:dLbl>
            <c:dLbl>
              <c:idx val="5"/>
              <c:layout>
                <c:manualLayout>
                  <c:x val="-3.7652101179660231E-2"/>
                  <c:y val="-2.1563640788899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E3-4925-9FFF-C6C37DCBDB0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67-49C8-91DD-4A12CB811DAE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D4-4A98-B137-0CB4A673A40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67-49C8-91DD-4A12CB811DAE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4D-49D6-B473-F810646637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Datos!$C$168:$L$168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1644.9295253146324</c:v>
                </c:pt>
                <c:pt idx="4">
                  <c:v>1679.0797594394207</c:v>
                </c:pt>
                <c:pt idx="5">
                  <c:v>1746.6722792456246</c:v>
                </c:pt>
                <c:pt idx="6">
                  <c:v>1807.5909651425977</c:v>
                </c:pt>
                <c:pt idx="7">
                  <c:v>1915.995679561491</c:v>
                </c:pt>
                <c:pt idx="8">
                  <c:v>1945.4727007936358</c:v>
                </c:pt>
                <c:pt idx="9">
                  <c:v>1923.0804384515416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8367-49C8-91DD-4A12CB811DAE}"/>
            </c:ext>
          </c:extLst>
        </c:ser>
        <c:ser>
          <c:idx val="2"/>
          <c:order val="2"/>
          <c:tx>
            <c:strRef>
              <c:f>Datos!$B$169</c:f>
              <c:strCache>
                <c:ptCount val="1"/>
                <c:pt idx="0">
                  <c:v>1er trimestre 2022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367-49C8-91DD-4A12CB811D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367-49C8-91DD-4A12CB811D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367-49C8-91DD-4A12CB811DAE}"/>
                </c:ext>
              </c:extLst>
            </c:dLbl>
            <c:dLbl>
              <c:idx val="3"/>
              <c:layout>
                <c:manualLayout>
                  <c:x val="-2.9980329381904185E-2"/>
                  <c:y val="-1.7524201525219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D4-4A98-B137-0CB4A673A40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367-49C8-91DD-4A12CB811DAE}"/>
                </c:ext>
              </c:extLst>
            </c:dLbl>
            <c:dLbl>
              <c:idx val="5"/>
              <c:layout>
                <c:manualLayout>
                  <c:x val="-3.8044013729053208E-2"/>
                  <c:y val="2.1563640788899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E3-4925-9FFF-C6C37DCBDB0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367-49C8-91DD-4A12CB811DAE}"/>
                </c:ext>
              </c:extLst>
            </c:dLbl>
            <c:dLbl>
              <c:idx val="7"/>
              <c:layout>
                <c:manualLayout>
                  <c:x val="-3.8234489919529401E-2"/>
                  <c:y val="2.0807099855459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367-49C8-91DD-4A12CB811D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367-49C8-91DD-4A12CB811DAE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D4-4A98-B137-0CB4A673A4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Datos!$C$169:$L$169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1651.2914078475137</c:v>
                </c:pt>
                <c:pt idx="4">
                  <c:v>1684.6237085310981</c:v>
                </c:pt>
                <c:pt idx="5">
                  <c:v>1735.0220360679925</c:v>
                </c:pt>
                <c:pt idx="6">
                  <c:v>1795.7496645609499</c:v>
                </c:pt>
                <c:pt idx="7">
                  <c:v>1899.7389849230556</c:v>
                </c:pt>
                <c:pt idx="8">
                  <c:v>1928.4389789475654</c:v>
                </c:pt>
                <c:pt idx="9">
                  <c:v>1908.3250134003772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8367-49C8-91DD-4A12CB811DAE}"/>
            </c:ext>
          </c:extLst>
        </c:ser>
        <c:ser>
          <c:idx val="3"/>
          <c:order val="3"/>
          <c:tx>
            <c:strRef>
              <c:f>Datos!$B$170</c:f>
              <c:strCache>
                <c:ptCount val="1"/>
                <c:pt idx="0">
                  <c:v>2do trimestre 2021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367-49C8-91DD-4A12CB811D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367-49C8-91DD-4A12CB811DA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367-49C8-91DD-4A12CB811DAE}"/>
                </c:ext>
              </c:extLst>
            </c:dLbl>
            <c:dLbl>
              <c:idx val="3"/>
              <c:layout>
                <c:manualLayout>
                  <c:x val="-3.9267399267399271E-2"/>
                  <c:y val="-3.6948334386644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367-49C8-91DD-4A12CB811D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367-49C8-91DD-4A12CB811DAE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367-49C8-91DD-4A12CB811D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367-49C8-91DD-4A12CB811DAE}"/>
                </c:ext>
              </c:extLst>
            </c:dLbl>
            <c:dLbl>
              <c:idx val="7"/>
              <c:layout>
                <c:manualLayout>
                  <c:x val="-3.9161258688817854E-2"/>
                  <c:y val="4.5018951652236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367-49C8-91DD-4A12CB811D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367-49C8-91DD-4A12CB811D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Datos!$C$170:$L$170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1748.5774962909682</c:v>
                </c:pt>
                <c:pt idx="4">
                  <c:v>1967.7075648298628</c:v>
                </c:pt>
                <c:pt idx="5">
                  <c:v>1984.9721671453558</c:v>
                </c:pt>
                <c:pt idx="6">
                  <c:v>1949.4272823770386</c:v>
                </c:pt>
                <c:pt idx="7">
                  <c:v>1895.6732646282808</c:v>
                </c:pt>
                <c:pt idx="8">
                  <c:v>1921.605671840957</c:v>
                </c:pt>
                <c:pt idx="9">
                  <c:v>1817.6184028787904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E-8367-49C8-91DD-4A12CB811D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Gas Natural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Datos!$B$107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Datos!$C$107:$L$107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4021.7688210760257</c:v>
                </c:pt>
                <c:pt idx="4">
                  <c:v>3925.952815858328</c:v>
                </c:pt>
                <c:pt idx="5">
                  <c:v>4091.1678929981936</c:v>
                </c:pt>
                <c:pt idx="6">
                  <c:v>4210.2363361685702</c:v>
                </c:pt>
                <c:pt idx="7">
                  <c:v>4239.19675848714</c:v>
                </c:pt>
                <c:pt idx="8">
                  <c:v>3931.0855783678185</c:v>
                </c:pt>
                <c:pt idx="9">
                  <c:v>3681.1794217207043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EA-4A9C-A79F-7B173B3A29BF}"/>
            </c:ext>
          </c:extLst>
        </c:ser>
        <c:ser>
          <c:idx val="1"/>
          <c:order val="1"/>
          <c:tx>
            <c:strRef>
              <c:f>Datos!$B$108</c:f>
              <c:strCache>
                <c:ptCount val="1"/>
                <c:pt idx="0">
                  <c:v>Alto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4EA-4A9C-A79F-7B173B3A29B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4EA-4A9C-A79F-7B173B3A29B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8A7-4979-8890-BFE9B9DEF9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Datos!$C$108:$L$108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4059.5171045151601</c:v>
                </c:pt>
                <c:pt idx="4">
                  <c:v>4072.6702680156309</c:v>
                </c:pt>
                <c:pt idx="5">
                  <c:v>4371.2607023394812</c:v>
                </c:pt>
                <c:pt idx="6">
                  <c:v>4666.6815691635911</c:v>
                </c:pt>
                <c:pt idx="7">
                  <c:v>4728.5041636434544</c:v>
                </c:pt>
                <c:pt idx="8">
                  <c:v>4461.6111639549163</c:v>
                </c:pt>
                <c:pt idx="9">
                  <c:v>4256.5012607703438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4EA-4A9C-A79F-7B173B3A29BF}"/>
            </c:ext>
          </c:extLst>
        </c:ser>
        <c:ser>
          <c:idx val="2"/>
          <c:order val="2"/>
          <c:tx>
            <c:strRef>
              <c:f>Datos!$B$109</c:f>
              <c:strCache>
                <c:ptCount val="1"/>
                <c:pt idx="0">
                  <c:v>Medio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Datos!$C$109:$L$109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4021.7688210760257</c:v>
                </c:pt>
                <c:pt idx="4">
                  <c:v>3925.952815858328</c:v>
                </c:pt>
                <c:pt idx="5">
                  <c:v>4091.1678929981936</c:v>
                </c:pt>
                <c:pt idx="6">
                  <c:v>4210.2363361685702</c:v>
                </c:pt>
                <c:pt idx="7">
                  <c:v>4239.19675848714</c:v>
                </c:pt>
                <c:pt idx="8">
                  <c:v>3931.0855783678185</c:v>
                </c:pt>
                <c:pt idx="9">
                  <c:v>3681.1794217207043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4EA-4A9C-A79F-7B173B3A29BF}"/>
            </c:ext>
          </c:extLst>
        </c:ser>
        <c:ser>
          <c:idx val="3"/>
          <c:order val="3"/>
          <c:tx>
            <c:strRef>
              <c:f>Datos!$B$110</c:f>
              <c:strCache>
                <c:ptCount val="1"/>
                <c:pt idx="0">
                  <c:v>Bajo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A-4A9C-A79F-7B173B3A29B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EA-4A9C-A79F-7B173B3A29B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A7-4979-8890-BFE9B9DEF9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Datos!$C$110:$L$110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3848.9346076349875</c:v>
                </c:pt>
                <c:pt idx="4">
                  <c:v>3775.743725297833</c:v>
                </c:pt>
                <c:pt idx="5">
                  <c:v>3896.9744690025336</c:v>
                </c:pt>
                <c:pt idx="6">
                  <c:v>3933.1941036565813</c:v>
                </c:pt>
                <c:pt idx="7">
                  <c:v>3900.7277840691891</c:v>
                </c:pt>
                <c:pt idx="8">
                  <c:v>3642.2838936540529</c:v>
                </c:pt>
                <c:pt idx="9">
                  <c:v>3398.0654380870137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4EA-4A9C-A79F-7B173B3A29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pies cúbicos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Gas Natural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Alto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Datos!$B$36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Datos!$C$36:$L$36</c:f>
              <c:numCache>
                <c:formatCode>#,##0</c:formatCode>
                <c:ptCount val="10"/>
                <c:pt idx="0">
                  <c:v>3582.164263107139</c:v>
                </c:pt>
                <c:pt idx="1">
                  <c:v>3586.6027929107559</c:v>
                </c:pt>
                <c:pt idx="2">
                  <c:v>3666.4748252468589</c:v>
                </c:pt>
                <c:pt idx="3">
                  <c:v>3554.1555924400805</c:v>
                </c:pt>
                <c:pt idx="4">
                  <c:v>3350.1376359158839</c:v>
                </c:pt>
                <c:pt idx="5">
                  <c:v>3440.144382661163</c:v>
                </c:pt>
                <c:pt idx="6">
                  <c:v>3582.268852644881</c:v>
                </c:pt>
                <c:pt idx="7">
                  <c:v>3540.6160558243373</c:v>
                </c:pt>
                <c:pt idx="8">
                  <c:v>3271.3958519506346</c:v>
                </c:pt>
                <c:pt idx="9">
                  <c:v>3094.1738034037985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E-439F-8FAD-77E35BDCA102}"/>
            </c:ext>
          </c:extLst>
        </c:ser>
        <c:ser>
          <c:idx val="1"/>
          <c:order val="1"/>
          <c:tx>
            <c:strRef>
              <c:f>Datos!$B$37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Datos!$C$37:$L$37</c:f>
              <c:numCache>
                <c:formatCode>#,##0</c:formatCode>
                <c:ptCount val="10"/>
                <c:pt idx="0">
                  <c:v>21.423213242900481</c:v>
                </c:pt>
                <c:pt idx="1">
                  <c:v>42.576930024591348</c:v>
                </c:pt>
                <c:pt idx="2">
                  <c:v>94.481883229757116</c:v>
                </c:pt>
                <c:pt idx="3">
                  <c:v>183.35598535735213</c:v>
                </c:pt>
                <c:pt idx="4">
                  <c:v>313.11013496996333</c:v>
                </c:pt>
                <c:pt idx="5">
                  <c:v>447.73294206103577</c:v>
                </c:pt>
                <c:pt idx="6">
                  <c:v>539.26239290543776</c:v>
                </c:pt>
                <c:pt idx="7">
                  <c:v>554.93017412662914</c:v>
                </c:pt>
                <c:pt idx="8">
                  <c:v>531.07973919859432</c:v>
                </c:pt>
                <c:pt idx="9">
                  <c:v>487.48243864193603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EE-439F-8FAD-77E35BDCA102}"/>
            </c:ext>
          </c:extLst>
        </c:ser>
        <c:ser>
          <c:idx val="2"/>
          <c:order val="2"/>
          <c:tx>
            <c:strRef>
              <c:f>Datos!$B$38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Datos!$C$38:$L$38</c:f>
              <c:numCache>
                <c:formatCode>#,##0</c:formatCode>
                <c:ptCount val="10"/>
                <c:pt idx="0">
                  <c:v>99.691999999999993</c:v>
                </c:pt>
                <c:pt idx="1">
                  <c:v>87.557000000000016</c:v>
                </c:pt>
                <c:pt idx="2">
                  <c:v>84.470000000000013</c:v>
                </c:pt>
                <c:pt idx="3">
                  <c:v>96.138491480889343</c:v>
                </c:pt>
                <c:pt idx="4">
                  <c:v>96.855842073763256</c:v>
                </c:pt>
                <c:pt idx="5">
                  <c:v>106.0584144467712</c:v>
                </c:pt>
                <c:pt idx="6">
                  <c:v>124.10890084068599</c:v>
                </c:pt>
                <c:pt idx="7">
                  <c:v>140.34016570769447</c:v>
                </c:pt>
                <c:pt idx="8">
                  <c:v>158.35375182159771</c:v>
                </c:pt>
                <c:pt idx="9">
                  <c:v>173.76739140053667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EE-439F-8FAD-77E35BDCA102}"/>
            </c:ext>
          </c:extLst>
        </c:ser>
        <c:ser>
          <c:idx val="3"/>
          <c:order val="3"/>
          <c:tx>
            <c:strRef>
              <c:f>Datos!$B$39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Datos!$C$39:$L$39</c:f>
              <c:numCache>
                <c:formatCode>#,##0</c:formatCode>
                <c:ptCount val="10"/>
                <c:pt idx="0">
                  <c:v>140.01600000000002</c:v>
                </c:pt>
                <c:pt idx="1">
                  <c:v>132.46299999999999</c:v>
                </c:pt>
                <c:pt idx="2">
                  <c:v>164.43100000000001</c:v>
                </c:pt>
                <c:pt idx="3">
                  <c:v>225.86703523683809</c:v>
                </c:pt>
                <c:pt idx="4">
                  <c:v>312.56665505602047</c:v>
                </c:pt>
                <c:pt idx="5">
                  <c:v>377.32496317051118</c:v>
                </c:pt>
                <c:pt idx="6">
                  <c:v>421.04142277258586</c:v>
                </c:pt>
                <c:pt idx="7">
                  <c:v>492.61776798479326</c:v>
                </c:pt>
                <c:pt idx="8">
                  <c:v>500.78182098408979</c:v>
                </c:pt>
                <c:pt idx="9">
                  <c:v>501.07762732407224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EE-439F-8FAD-77E35BDCA1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Datos!$C$40:$L$40</c:f>
              <c:numCache>
                <c:formatCode>#,##0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4059.5171045151601</c:v>
                </c:pt>
                <c:pt idx="4">
                  <c:v>4072.6702680156309</c:v>
                </c:pt>
                <c:pt idx="5">
                  <c:v>4371.2607023394812</c:v>
                </c:pt>
                <c:pt idx="6">
                  <c:v>4666.6815691635911</c:v>
                </c:pt>
                <c:pt idx="7">
                  <c:v>4728.5041636434544</c:v>
                </c:pt>
                <c:pt idx="8">
                  <c:v>4461.6111639549163</c:v>
                </c:pt>
                <c:pt idx="9">
                  <c:v>4256.5012607703438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EE-439F-8FAD-77E35BDCA1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Gas Natural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Medio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Datos!$B$44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Datos!$C$44:$L$44</c:f>
              <c:numCache>
                <c:formatCode>#,##0</c:formatCode>
                <c:ptCount val="10"/>
                <c:pt idx="0">
                  <c:v>3582.164263107139</c:v>
                </c:pt>
                <c:pt idx="1">
                  <c:v>3586.6027929107559</c:v>
                </c:pt>
                <c:pt idx="2">
                  <c:v>3666.4748252468589</c:v>
                </c:pt>
                <c:pt idx="3">
                  <c:v>3534.8969470597349</c:v>
                </c:pt>
                <c:pt idx="4">
                  <c:v>3274.312532939422</c:v>
                </c:pt>
                <c:pt idx="5">
                  <c:v>3293.5811178196068</c:v>
                </c:pt>
                <c:pt idx="6">
                  <c:v>3324.1217455443029</c:v>
                </c:pt>
                <c:pt idx="7">
                  <c:v>3255.9089046602435</c:v>
                </c:pt>
                <c:pt idx="8">
                  <c:v>2983.6376772463123</c:v>
                </c:pt>
                <c:pt idx="9">
                  <c:v>2789.0801829062539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B-475F-9F86-54D33972A330}"/>
            </c:ext>
          </c:extLst>
        </c:ser>
        <c:ser>
          <c:idx val="1"/>
          <c:order val="1"/>
          <c:tx>
            <c:strRef>
              <c:f>Datos!$B$45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Datos!$C$45:$L$45</c:f>
              <c:numCache>
                <c:formatCode>#,##0</c:formatCode>
                <c:ptCount val="10"/>
                <c:pt idx="0">
                  <c:v>21.423213242900481</c:v>
                </c:pt>
                <c:pt idx="1">
                  <c:v>42.576930024591348</c:v>
                </c:pt>
                <c:pt idx="2">
                  <c:v>94.481883229757116</c:v>
                </c:pt>
                <c:pt idx="3">
                  <c:v>173.7636536004369</c:v>
                </c:pt>
                <c:pt idx="4">
                  <c:v>255.45649450573777</c:v>
                </c:pt>
                <c:pt idx="5">
                  <c:v>329.32224075666488</c:v>
                </c:pt>
                <c:pt idx="6">
                  <c:v>380.1625192347442</c:v>
                </c:pt>
                <c:pt idx="7">
                  <c:v>404.1568956547805</c:v>
                </c:pt>
                <c:pt idx="8">
                  <c:v>367.44660137797098</c:v>
                </c:pt>
                <c:pt idx="9">
                  <c:v>323.73884745853559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B-475F-9F86-54D33972A330}"/>
            </c:ext>
          </c:extLst>
        </c:ser>
        <c:ser>
          <c:idx val="2"/>
          <c:order val="2"/>
          <c:tx>
            <c:strRef>
              <c:f>Datos!$B$46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Datos!$C$46:$L$46</c:f>
              <c:numCache>
                <c:formatCode>#,##0</c:formatCode>
                <c:ptCount val="10"/>
                <c:pt idx="0">
                  <c:v>99.691999999999993</c:v>
                </c:pt>
                <c:pt idx="1">
                  <c:v>87.557000000000016</c:v>
                </c:pt>
                <c:pt idx="2">
                  <c:v>84.470000000000013</c:v>
                </c:pt>
                <c:pt idx="3">
                  <c:v>96.138491480889328</c:v>
                </c:pt>
                <c:pt idx="4">
                  <c:v>96.85584207376327</c:v>
                </c:pt>
                <c:pt idx="5">
                  <c:v>106.0584144467712</c:v>
                </c:pt>
                <c:pt idx="6">
                  <c:v>120.61119606625967</c:v>
                </c:pt>
                <c:pt idx="7">
                  <c:v>126.61120131478297</c:v>
                </c:pt>
                <c:pt idx="8">
                  <c:v>132.21518814484341</c:v>
                </c:pt>
                <c:pt idx="9">
                  <c:v>133.87212180262941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6B-475F-9F86-54D33972A330}"/>
            </c:ext>
          </c:extLst>
        </c:ser>
        <c:ser>
          <c:idx val="3"/>
          <c:order val="3"/>
          <c:tx>
            <c:strRef>
              <c:f>Datos!$B$47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Datos!$C$47:$L$47</c:f>
              <c:numCache>
                <c:formatCode>#,##0</c:formatCode>
                <c:ptCount val="10"/>
                <c:pt idx="0">
                  <c:v>140.01600000000002</c:v>
                </c:pt>
                <c:pt idx="1">
                  <c:v>132.46299999999999</c:v>
                </c:pt>
                <c:pt idx="2">
                  <c:v>164.43100000000001</c:v>
                </c:pt>
                <c:pt idx="3">
                  <c:v>216.96972893496468</c:v>
                </c:pt>
                <c:pt idx="4">
                  <c:v>299.32794633940489</c:v>
                </c:pt>
                <c:pt idx="5">
                  <c:v>362.2061199751505</c:v>
                </c:pt>
                <c:pt idx="6">
                  <c:v>385.34087532326311</c:v>
                </c:pt>
                <c:pt idx="7">
                  <c:v>452.51975685733339</c:v>
                </c:pt>
                <c:pt idx="8">
                  <c:v>447.78611159869178</c:v>
                </c:pt>
                <c:pt idx="9">
                  <c:v>434.4882695532857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6B-475F-9F86-54D33972A3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Datos!$C$48:$L$48</c:f>
              <c:numCache>
                <c:formatCode>#,##0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4021.7688210760257</c:v>
                </c:pt>
                <c:pt idx="4">
                  <c:v>3925.952815858328</c:v>
                </c:pt>
                <c:pt idx="5">
                  <c:v>4091.1678929981936</c:v>
                </c:pt>
                <c:pt idx="6">
                  <c:v>4210.2363361685702</c:v>
                </c:pt>
                <c:pt idx="7">
                  <c:v>4239.19675848714</c:v>
                </c:pt>
                <c:pt idx="8">
                  <c:v>3931.0855783678185</c:v>
                </c:pt>
                <c:pt idx="9">
                  <c:v>3681.1794217207043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6B-475F-9F86-54D33972A3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Gas Natural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Bajo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Datos!$B$52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Datos!$C$52:$L$52</c:f>
              <c:numCache>
                <c:formatCode>#,##0</c:formatCode>
                <c:ptCount val="10"/>
                <c:pt idx="0">
                  <c:v>3582.164263107139</c:v>
                </c:pt>
                <c:pt idx="1">
                  <c:v>3586.6027929107559</c:v>
                </c:pt>
                <c:pt idx="2">
                  <c:v>3666.4748252468589</c:v>
                </c:pt>
                <c:pt idx="3">
                  <c:v>3476.0612757737317</c:v>
                </c:pt>
                <c:pt idx="4">
                  <c:v>3246.8060057633102</c:v>
                </c:pt>
                <c:pt idx="5">
                  <c:v>3233.62394686475</c:v>
                </c:pt>
                <c:pt idx="6">
                  <c:v>3183.8744043421625</c:v>
                </c:pt>
                <c:pt idx="7">
                  <c:v>3081.7046501055861</c:v>
                </c:pt>
                <c:pt idx="8">
                  <c:v>2848.4252864739133</c:v>
                </c:pt>
                <c:pt idx="9">
                  <c:v>2648.5064115825517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6-4406-A419-0EDD69AF1A2E}"/>
            </c:ext>
          </c:extLst>
        </c:ser>
        <c:ser>
          <c:idx val="1"/>
          <c:order val="1"/>
          <c:tx>
            <c:strRef>
              <c:f>Datos!$B$53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Datos!$C$53:$L$53</c:f>
              <c:numCache>
                <c:formatCode>#,##0</c:formatCode>
                <c:ptCount val="10"/>
                <c:pt idx="0">
                  <c:v>21.423213242900481</c:v>
                </c:pt>
                <c:pt idx="1">
                  <c:v>42.576930024591348</c:v>
                </c:pt>
                <c:pt idx="2">
                  <c:v>94.481883229757116</c:v>
                </c:pt>
                <c:pt idx="3">
                  <c:v>69.220076197411572</c:v>
                </c:pt>
                <c:pt idx="4">
                  <c:v>147.12095808647075</c:v>
                </c:pt>
                <c:pt idx="5">
                  <c:v>211.69125182292615</c:v>
                </c:pt>
                <c:pt idx="6">
                  <c:v>259.35929867265952</c:v>
                </c:pt>
                <c:pt idx="7">
                  <c:v>286.84639399448537</c:v>
                </c:pt>
                <c:pt idx="8">
                  <c:v>256.30066101803402</c:v>
                </c:pt>
                <c:pt idx="9">
                  <c:v>221.17455509717246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E6-4406-A419-0EDD69AF1A2E}"/>
            </c:ext>
          </c:extLst>
        </c:ser>
        <c:ser>
          <c:idx val="2"/>
          <c:order val="2"/>
          <c:tx>
            <c:strRef>
              <c:f>Datos!$B$54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Datos!$C$54:$L$54</c:f>
              <c:numCache>
                <c:formatCode>#,##0</c:formatCode>
                <c:ptCount val="10"/>
                <c:pt idx="0">
                  <c:v>99.691999999999993</c:v>
                </c:pt>
                <c:pt idx="1">
                  <c:v>87.557000000000016</c:v>
                </c:pt>
                <c:pt idx="2">
                  <c:v>84.470000000000013</c:v>
                </c:pt>
                <c:pt idx="3">
                  <c:v>96.138491480889328</c:v>
                </c:pt>
                <c:pt idx="4">
                  <c:v>96.85584207376327</c:v>
                </c:pt>
                <c:pt idx="5">
                  <c:v>106.0584144467712</c:v>
                </c:pt>
                <c:pt idx="6">
                  <c:v>120.61119606625967</c:v>
                </c:pt>
                <c:pt idx="7">
                  <c:v>126.61120131478297</c:v>
                </c:pt>
                <c:pt idx="8">
                  <c:v>132.21518814484341</c:v>
                </c:pt>
                <c:pt idx="9">
                  <c:v>133.87212180262941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E6-4406-A419-0EDD69AF1A2E}"/>
            </c:ext>
          </c:extLst>
        </c:ser>
        <c:ser>
          <c:idx val="3"/>
          <c:order val="3"/>
          <c:tx>
            <c:strRef>
              <c:f>Datos!$B$55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Datos!$C$55:$L$55</c:f>
              <c:numCache>
                <c:formatCode>#,##0</c:formatCode>
                <c:ptCount val="10"/>
                <c:pt idx="0">
                  <c:v>140.01600000000002</c:v>
                </c:pt>
                <c:pt idx="1">
                  <c:v>132.46299999999999</c:v>
                </c:pt>
                <c:pt idx="2">
                  <c:v>164.43100000000001</c:v>
                </c:pt>
                <c:pt idx="3">
                  <c:v>207.51476418295505</c:v>
                </c:pt>
                <c:pt idx="4">
                  <c:v>284.96091937428901</c:v>
                </c:pt>
                <c:pt idx="5">
                  <c:v>345.60085586808668</c:v>
                </c:pt>
                <c:pt idx="6">
                  <c:v>369.34920457549964</c:v>
                </c:pt>
                <c:pt idx="7">
                  <c:v>405.56553865433432</c:v>
                </c:pt>
                <c:pt idx="8">
                  <c:v>405.34275801726187</c:v>
                </c:pt>
                <c:pt idx="9">
                  <c:v>394.51234960466059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E6-4406-A419-0EDD69AF1A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Datos!$B$56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Datos!$C$56:$L$56</c:f>
              <c:numCache>
                <c:formatCode>#,##0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3848.9346076349875</c:v>
                </c:pt>
                <c:pt idx="4">
                  <c:v>3775.743725297833</c:v>
                </c:pt>
                <c:pt idx="5">
                  <c:v>3896.9744690025336</c:v>
                </c:pt>
                <c:pt idx="6">
                  <c:v>3933.1941036565813</c:v>
                </c:pt>
                <c:pt idx="7">
                  <c:v>3900.7277840691891</c:v>
                </c:pt>
                <c:pt idx="8">
                  <c:v>3642.2838936540529</c:v>
                </c:pt>
                <c:pt idx="9">
                  <c:v>3398.0654380870137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E6-4406-A419-0EDD69AF1A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Evolución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Gas Natural - Escenarios Medios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Datos!$B$174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Datos!$C$174:$L$174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4021.7688210760257</c:v>
                </c:pt>
                <c:pt idx="4">
                  <c:v>3925.952815858328</c:v>
                </c:pt>
                <c:pt idx="5">
                  <c:v>4091.1678929981936</c:v>
                </c:pt>
                <c:pt idx="6">
                  <c:v>4210.2363361685702</c:v>
                </c:pt>
                <c:pt idx="7">
                  <c:v>4239.19675848714</c:v>
                </c:pt>
                <c:pt idx="8">
                  <c:v>3931.0855783678185</c:v>
                </c:pt>
                <c:pt idx="9">
                  <c:v>3681.1794217207043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E4-4489-A3A8-360816C74A5D}"/>
            </c:ext>
          </c:extLst>
        </c:ser>
        <c:ser>
          <c:idx val="1"/>
          <c:order val="1"/>
          <c:tx>
            <c:strRef>
              <c:f>Datos!$B$175</c:f>
              <c:strCache>
                <c:ptCount val="1"/>
                <c:pt idx="0">
                  <c:v>2do trimestre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0E4-4489-A3A8-360816C74A5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0E4-4489-A3A8-360816C74A5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E4-4489-A3A8-360816C74A5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E4-4489-A3A8-360816C74A5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E4-4489-A3A8-360816C74A5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E4-4489-A3A8-360816C74A5D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4D-4FB3-99D1-B4D686937F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Datos!$C$175:$L$175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4021.7688210760257</c:v>
                </c:pt>
                <c:pt idx="4">
                  <c:v>3925.952815858328</c:v>
                </c:pt>
                <c:pt idx="5">
                  <c:v>4091.1678929981936</c:v>
                </c:pt>
                <c:pt idx="6">
                  <c:v>4210.2363361685702</c:v>
                </c:pt>
                <c:pt idx="7">
                  <c:v>4239.19675848714</c:v>
                </c:pt>
                <c:pt idx="8">
                  <c:v>3931.0855783678185</c:v>
                </c:pt>
                <c:pt idx="9">
                  <c:v>3681.1794217207043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0E4-4489-A3A8-360816C74A5D}"/>
            </c:ext>
          </c:extLst>
        </c:ser>
        <c:ser>
          <c:idx val="2"/>
          <c:order val="2"/>
          <c:tx>
            <c:strRef>
              <c:f>Datos!$B$176</c:f>
              <c:strCache>
                <c:ptCount val="1"/>
                <c:pt idx="0">
                  <c:v>1er trimestre 2022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E4-4489-A3A8-360816C74A5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E4-4489-A3A8-360816C74A5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E4-4489-A3A8-360816C74A5D}"/>
                </c:ext>
              </c:extLst>
            </c:dLbl>
            <c:dLbl>
              <c:idx val="3"/>
              <c:layout>
                <c:manualLayout>
                  <c:x val="-3.8952438637478062E-2"/>
                  <c:y val="2.282475417185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F3-48C4-A3B7-0A24469660D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E4-4489-A3A8-360816C74A5D}"/>
                </c:ext>
              </c:extLst>
            </c:dLbl>
            <c:dLbl>
              <c:idx val="5"/>
              <c:layout>
                <c:manualLayout>
                  <c:x val="-1.8285714285714395E-2"/>
                  <c:y val="1.071882827346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4D-4FB3-99D1-B4D686937FB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E4-4489-A3A8-360816C74A5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E4-4489-A3A8-360816C74A5D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4D-4FB3-99D1-B4D686937F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Datos!$C$176:$L$176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3976.9361451881296</c:v>
                </c:pt>
                <c:pt idx="4">
                  <c:v>3923.5393789035252</c:v>
                </c:pt>
                <c:pt idx="5">
                  <c:v>4081.6433049591069</c:v>
                </c:pt>
                <c:pt idx="6">
                  <c:v>4196.9606731531921</c:v>
                </c:pt>
                <c:pt idx="7">
                  <c:v>4239.086845968227</c:v>
                </c:pt>
                <c:pt idx="8">
                  <c:v>3937.1486608455907</c:v>
                </c:pt>
                <c:pt idx="9">
                  <c:v>3693.160737748909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60E4-4489-A3A8-360816C74A5D}"/>
            </c:ext>
          </c:extLst>
        </c:ser>
        <c:ser>
          <c:idx val="3"/>
          <c:order val="3"/>
          <c:tx>
            <c:strRef>
              <c:f>Datos!$B$177</c:f>
              <c:strCache>
                <c:ptCount val="1"/>
                <c:pt idx="0">
                  <c:v>2do trimestre 2021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E4-4489-A3A8-360816C74A5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E4-4489-A3A8-360816C74A5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60E4-4489-A3A8-360816C74A5D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F3-48C4-A3B7-0A24469660D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0E4-4489-A3A8-360816C74A5D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F3-48C4-A3B7-0A24469660D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0E4-4489-A3A8-360816C74A5D}"/>
                </c:ext>
              </c:extLst>
            </c:dLbl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F3-48C4-A3B7-0A24469660D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0E4-4489-A3A8-360816C74A5D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F3-48C4-A3B7-0A244696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Datos!$C$177:$L$177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3693.1908144434965</c:v>
                </c:pt>
                <c:pt idx="4">
                  <c:v>4013.1949525600494</c:v>
                </c:pt>
                <c:pt idx="5">
                  <c:v>3947.2448357174976</c:v>
                </c:pt>
                <c:pt idx="6">
                  <c:v>3804.5664477894938</c:v>
                </c:pt>
                <c:pt idx="7">
                  <c:v>3746.3092518976837</c:v>
                </c:pt>
                <c:pt idx="8">
                  <c:v>3842.4185270552757</c:v>
                </c:pt>
                <c:pt idx="9">
                  <c:v>3617.8346916099272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8-60E4-4489-A3A8-360816C74A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79002624671912E-3"/>
              <c:y val="0.337060049312017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Condensados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Datos!$B$115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Datos!$C$115:$L$115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216.81037662123103</c:v>
                </c:pt>
                <c:pt idx="4">
                  <c:v>223.92192017814983</c:v>
                </c:pt>
                <c:pt idx="5">
                  <c:v>214.02301168708721</c:v>
                </c:pt>
                <c:pt idx="6">
                  <c:v>186.02706923461193</c:v>
                </c:pt>
                <c:pt idx="7">
                  <c:v>161.72127064423344</c:v>
                </c:pt>
                <c:pt idx="8">
                  <c:v>142.10489665233732</c:v>
                </c:pt>
                <c:pt idx="9">
                  <c:v>127.34422226142968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80-44DA-A565-CE347A3D3B1A}"/>
            </c:ext>
          </c:extLst>
        </c:ser>
        <c:ser>
          <c:idx val="1"/>
          <c:order val="1"/>
          <c:tx>
            <c:strRef>
              <c:f>Datos!$B$116</c:f>
              <c:strCache>
                <c:ptCount val="1"/>
                <c:pt idx="0">
                  <c:v>Alto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380-44DA-A565-CE347A3D3B1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380-44DA-A565-CE347A3D3B1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D97-4C0A-A58F-EC8B78E64C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Datos!$C$116:$L$116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230.81985800010247</c:v>
                </c:pt>
                <c:pt idx="4">
                  <c:v>242.00711639404292</c:v>
                </c:pt>
                <c:pt idx="5">
                  <c:v>233.29068817766256</c:v>
                </c:pt>
                <c:pt idx="6">
                  <c:v>205.53406830225964</c:v>
                </c:pt>
                <c:pt idx="7">
                  <c:v>180.04079180266837</c:v>
                </c:pt>
                <c:pt idx="8">
                  <c:v>159.58949905257617</c:v>
                </c:pt>
                <c:pt idx="9">
                  <c:v>139.96626947412824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380-44DA-A565-CE347A3D3B1A}"/>
            </c:ext>
          </c:extLst>
        </c:ser>
        <c:ser>
          <c:idx val="2"/>
          <c:order val="2"/>
          <c:tx>
            <c:strRef>
              <c:f>Datos!$B$117</c:f>
              <c:strCache>
                <c:ptCount val="1"/>
                <c:pt idx="0">
                  <c:v>Medio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Datos!$C$117:$L$117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216.81037662123103</c:v>
                </c:pt>
                <c:pt idx="4">
                  <c:v>223.92192017814983</c:v>
                </c:pt>
                <c:pt idx="5">
                  <c:v>214.02301168708721</c:v>
                </c:pt>
                <c:pt idx="6">
                  <c:v>186.02706923461193</c:v>
                </c:pt>
                <c:pt idx="7">
                  <c:v>161.72127064423344</c:v>
                </c:pt>
                <c:pt idx="8">
                  <c:v>142.10489665233732</c:v>
                </c:pt>
                <c:pt idx="9">
                  <c:v>127.34422226142968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380-44DA-A565-CE347A3D3B1A}"/>
            </c:ext>
          </c:extLst>
        </c:ser>
        <c:ser>
          <c:idx val="3"/>
          <c:order val="3"/>
          <c:tx>
            <c:strRef>
              <c:f>Datos!$B$118</c:f>
              <c:strCache>
                <c:ptCount val="1"/>
                <c:pt idx="0">
                  <c:v>Bajo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80-44DA-A565-CE347A3D3B1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80-44DA-A565-CE347A3D3B1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7-4C0A-A58F-EC8B78E64C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Datos!$C$118:$L$118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211.93826916804829</c:v>
                </c:pt>
                <c:pt idx="4">
                  <c:v>218.43040237236687</c:v>
                </c:pt>
                <c:pt idx="5">
                  <c:v>206.72498430254683</c:v>
                </c:pt>
                <c:pt idx="6">
                  <c:v>175.07783216602215</c:v>
                </c:pt>
                <c:pt idx="7">
                  <c:v>148.25908171271561</c:v>
                </c:pt>
                <c:pt idx="8">
                  <c:v>127.40720366155161</c:v>
                </c:pt>
                <c:pt idx="9">
                  <c:v>111.86234653947302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380-44DA-A565-CE347A3D3B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Petróleo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Bajo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Datos!$B$22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Datos!$C$22:$L$22</c:f>
              <c:numCache>
                <c:formatCode>_-* #,##0_-;\-* #,##0_-;_-* "-"??_-;_-@_-</c:formatCode>
                <c:ptCount val="10"/>
                <c:pt idx="0">
                  <c:v>1533.4600154856139</c:v>
                </c:pt>
                <c:pt idx="1">
                  <c:v>1489.9942438969156</c:v>
                </c:pt>
                <c:pt idx="2">
                  <c:v>1381.5316279568833</c:v>
                </c:pt>
                <c:pt idx="3">
                  <c:v>1349.1652439705369</c:v>
                </c:pt>
                <c:pt idx="4">
                  <c:v>1241.0084562301522</c:v>
                </c:pt>
                <c:pt idx="5">
                  <c:v>1195.8977625112223</c:v>
                </c:pt>
                <c:pt idx="6">
                  <c:v>1173.9628788064701</c:v>
                </c:pt>
                <c:pt idx="7">
                  <c:v>1179.6478560076414</c:v>
                </c:pt>
                <c:pt idx="8">
                  <c:v>1142.7652924253714</c:v>
                </c:pt>
                <c:pt idx="9">
                  <c:v>1083.7633025239579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9E0-470D-834D-8108339A1F61}"/>
            </c:ext>
          </c:extLst>
        </c:ser>
        <c:ser>
          <c:idx val="1"/>
          <c:order val="1"/>
          <c:tx>
            <c:strRef>
              <c:f>Datos!$B$23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Datos!$C$23:$L$23</c:f>
              <c:numCache>
                <c:formatCode>_-* #,##0_-;\-* #,##0_-;_-* "-"??_-;_-@_-</c:formatCode>
                <c:ptCount val="10"/>
                <c:pt idx="0">
                  <c:v>11.964485033455674</c:v>
                </c:pt>
                <c:pt idx="1">
                  <c:v>37.861655121571658</c:v>
                </c:pt>
                <c:pt idx="2">
                  <c:v>72.718522150009022</c:v>
                </c:pt>
                <c:pt idx="3">
                  <c:v>55.098411020897181</c:v>
                </c:pt>
                <c:pt idx="4">
                  <c:v>78.015586839128218</c:v>
                </c:pt>
                <c:pt idx="5">
                  <c:v>94.987246096415802</c:v>
                </c:pt>
                <c:pt idx="6">
                  <c:v>116.42460455678831</c:v>
                </c:pt>
                <c:pt idx="7">
                  <c:v>147.67095291978421</c:v>
                </c:pt>
                <c:pt idx="8">
                  <c:v>179.67096204773182</c:v>
                </c:pt>
                <c:pt idx="9">
                  <c:v>217.84731347869132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9E0-470D-834D-8108339A1F61}"/>
            </c:ext>
          </c:extLst>
        </c:ser>
        <c:ser>
          <c:idx val="2"/>
          <c:order val="2"/>
          <c:tx>
            <c:strRef>
              <c:f>Datos!$B$24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Datos!$C$24:$L$24</c:f>
              <c:numCache>
                <c:formatCode>_-* #,##0_-;\-* #,##0_-;_-* "-"??_-;_-@_-</c:formatCode>
                <c:ptCount val="10"/>
                <c:pt idx="0">
                  <c:v>82.004000000000005</c:v>
                </c:pt>
                <c:pt idx="1">
                  <c:v>92.628</c:v>
                </c:pt>
                <c:pt idx="2">
                  <c:v>97.22</c:v>
                </c:pt>
                <c:pt idx="3">
                  <c:v>107.17243676376184</c:v>
                </c:pt>
                <c:pt idx="4">
                  <c:v>116.60404076204927</c:v>
                </c:pt>
                <c:pt idx="5">
                  <c:v>132.55347239390363</c:v>
                </c:pt>
                <c:pt idx="6">
                  <c:v>150.89530314550777</c:v>
                </c:pt>
                <c:pt idx="7">
                  <c:v>165.33330490338147</c:v>
                </c:pt>
                <c:pt idx="8">
                  <c:v>178.20468947421074</c:v>
                </c:pt>
                <c:pt idx="9">
                  <c:v>180.44095626611423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9E0-470D-834D-8108339A1F61}"/>
            </c:ext>
          </c:extLst>
        </c:ser>
        <c:ser>
          <c:idx val="3"/>
          <c:order val="3"/>
          <c:tx>
            <c:strRef>
              <c:f>Datos!$B$25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Datos!$C$25:$L$25</c:f>
              <c:numCache>
                <c:formatCode>_-* #,##0_-;\-* #,##0_-;_-* "-"??_-;_-@_-</c:formatCode>
                <c:ptCount val="10"/>
                <c:pt idx="0">
                  <c:v>35.613</c:v>
                </c:pt>
                <c:pt idx="1">
                  <c:v>44.223999999999997</c:v>
                </c:pt>
                <c:pt idx="2">
                  <c:v>74.957999999999998</c:v>
                </c:pt>
                <c:pt idx="3">
                  <c:v>89.708271760485843</c:v>
                </c:pt>
                <c:pt idx="4">
                  <c:v>151.48617143464332</c:v>
                </c:pt>
                <c:pt idx="5">
                  <c:v>226.57520856941449</c:v>
                </c:pt>
                <c:pt idx="6">
                  <c:v>282.99920382689277</c:v>
                </c:pt>
                <c:pt idx="7">
                  <c:v>350.55255401202868</c:v>
                </c:pt>
                <c:pt idx="8">
                  <c:v>371.5293566583357</c:v>
                </c:pt>
                <c:pt idx="9">
                  <c:v>369.31139147379804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9E0-470D-834D-8108339A1F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Datos!$B$26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Datos!$C$26:$L$26</c:f>
              <c:numCache>
                <c:formatCode>_-* #,##0_-;\-* #,##0_-;_-* "-"??_-;_-@_-</c:formatCode>
                <c:ptCount val="10"/>
                <c:pt idx="0">
                  <c:v>1663.0415005190696</c:v>
                </c:pt>
                <c:pt idx="1">
                  <c:v>1664.7078990184871</c:v>
                </c:pt>
                <c:pt idx="2">
                  <c:v>1626.4281501068924</c:v>
                </c:pt>
                <c:pt idx="3">
                  <c:v>1601.1443635156818</c:v>
                </c:pt>
                <c:pt idx="4">
                  <c:v>1587.114255265973</c:v>
                </c:pt>
                <c:pt idx="5">
                  <c:v>1650.0136895709561</c:v>
                </c:pt>
                <c:pt idx="6">
                  <c:v>1724.281990335659</c:v>
                </c:pt>
                <c:pt idx="7">
                  <c:v>1843.2046678428358</c:v>
                </c:pt>
                <c:pt idx="8">
                  <c:v>1872.1703006056496</c:v>
                </c:pt>
                <c:pt idx="9">
                  <c:v>1851.3629637425615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9E0-470D-834D-8108339A1F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Condensados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Alto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Datos!$B$66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Datos!$C$66:$L$66</c:f>
              <c:numCache>
                <c:formatCode>_-* #,##0_-;\-* #,##0_-;_-* "-"??_-;_-@_-</c:formatCode>
                <c:ptCount val="10"/>
                <c:pt idx="0">
                  <c:v>57.690962436887347</c:v>
                </c:pt>
                <c:pt idx="1">
                  <c:v>114.77715488327203</c:v>
                </c:pt>
                <c:pt idx="2">
                  <c:v>202.83872166055897</c:v>
                </c:pt>
                <c:pt idx="3">
                  <c:v>228.8268050580015</c:v>
                </c:pt>
                <c:pt idx="4">
                  <c:v>237.43752504388743</c:v>
                </c:pt>
                <c:pt idx="5">
                  <c:v>226.51973031478494</c:v>
                </c:pt>
                <c:pt idx="6">
                  <c:v>196.52532852958407</c:v>
                </c:pt>
                <c:pt idx="7">
                  <c:v>168.72098164589528</c:v>
                </c:pt>
                <c:pt idx="8">
                  <c:v>146.13397108487689</c:v>
                </c:pt>
                <c:pt idx="9">
                  <c:v>125.66493419684747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1-4C9C-8058-72DC815225EC}"/>
            </c:ext>
          </c:extLst>
        </c:ser>
        <c:ser>
          <c:idx val="1"/>
          <c:order val="1"/>
          <c:tx>
            <c:strRef>
              <c:f>Datos!$B$67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Datos!$C$67:$L$67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1.4106495883274444</c:v>
                </c:pt>
                <c:pt idx="4">
                  <c:v>3.4151343109421788</c:v>
                </c:pt>
                <c:pt idx="5">
                  <c:v>5.4513928723363136</c:v>
                </c:pt>
                <c:pt idx="6">
                  <c:v>6.0605571305694346</c:v>
                </c:pt>
                <c:pt idx="7">
                  <c:v>6.2206968278892774</c:v>
                </c:pt>
                <c:pt idx="8">
                  <c:v>5.9989944487276246</c:v>
                </c:pt>
                <c:pt idx="9">
                  <c:v>5.6324807949907605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81-4C9C-8058-72DC815225EC}"/>
            </c:ext>
          </c:extLst>
        </c:ser>
        <c:ser>
          <c:idx val="2"/>
          <c:order val="2"/>
          <c:tx>
            <c:strRef>
              <c:f>Datos!$B$68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Datos!$C$68:$L$68</c:f>
              <c:numCache>
                <c:formatCode>_-* #,##0_-;\-* #,##0_-;_-* "-"??_-;_-@_-</c:formatCode>
                <c:ptCount val="10"/>
                <c:pt idx="0">
                  <c:v>0.33600000000000002</c:v>
                </c:pt>
                <c:pt idx="1">
                  <c:v>0.19800000000000001</c:v>
                </c:pt>
                <c:pt idx="2">
                  <c:v>0.20799999999999999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0.17044672596492855</c:v>
                </c:pt>
                <c:pt idx="7">
                  <c:v>0.64653956407000801</c:v>
                </c:pt>
                <c:pt idx="8">
                  <c:v>1.5638274444244662</c:v>
                </c:pt>
                <c:pt idx="9">
                  <c:v>2.1942137360957696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81-4C9C-8058-72DC815225EC}"/>
            </c:ext>
          </c:extLst>
        </c:ser>
        <c:ser>
          <c:idx val="3"/>
          <c:order val="3"/>
          <c:tx>
            <c:strRef>
              <c:f>Datos!$B$69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Datos!$C$69:$L$69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0.191</c:v>
                </c:pt>
                <c:pt idx="2">
                  <c:v>0.21199999999999999</c:v>
                </c:pt>
                <c:pt idx="3">
                  <c:v>0.40295969376462215</c:v>
                </c:pt>
                <c:pt idx="4">
                  <c:v>1.0011322604458353</c:v>
                </c:pt>
                <c:pt idx="5">
                  <c:v>1.2083427045374613</c:v>
                </c:pt>
                <c:pt idx="6">
                  <c:v>2.7777359161411987</c:v>
                </c:pt>
                <c:pt idx="7">
                  <c:v>4.4525737648138106</c:v>
                </c:pt>
                <c:pt idx="8">
                  <c:v>5.8927060745471964</c:v>
                </c:pt>
                <c:pt idx="9">
                  <c:v>6.4746407461942432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81-4C9C-8058-72DC815225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Datos!$C$70:$L$70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230.81985800010247</c:v>
                </c:pt>
                <c:pt idx="4">
                  <c:v>242.00711639404292</c:v>
                </c:pt>
                <c:pt idx="5">
                  <c:v>233.29068817766256</c:v>
                </c:pt>
                <c:pt idx="6">
                  <c:v>205.53406830225964</c:v>
                </c:pt>
                <c:pt idx="7">
                  <c:v>180.04079180266837</c:v>
                </c:pt>
                <c:pt idx="8">
                  <c:v>159.58949905257617</c:v>
                </c:pt>
                <c:pt idx="9">
                  <c:v>139.96626947412824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81-4C9C-8058-72DC815225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Condensados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Medio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Datos!$B$74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Datos!$C$74:$L$74</c:f>
              <c:numCache>
                <c:formatCode>_-* #,##0_-;\-* #,##0_-;_-* "-"??_-;_-@_-</c:formatCode>
                <c:ptCount val="10"/>
                <c:pt idx="0">
                  <c:v>57.690962436887347</c:v>
                </c:pt>
                <c:pt idx="1">
                  <c:v>114.77715488327203</c:v>
                </c:pt>
                <c:pt idx="2">
                  <c:v>202.83872166055897</c:v>
                </c:pt>
                <c:pt idx="3">
                  <c:v>214.84982554938026</c:v>
                </c:pt>
                <c:pt idx="4">
                  <c:v>220.23939392376934</c:v>
                </c:pt>
                <c:pt idx="5">
                  <c:v>209.49208299773042</c:v>
                </c:pt>
                <c:pt idx="6">
                  <c:v>181.26345774383321</c:v>
                </c:pt>
                <c:pt idx="7">
                  <c:v>155.4115527058074</c:v>
                </c:pt>
                <c:pt idx="8">
                  <c:v>134.37472513842206</c:v>
                </c:pt>
                <c:pt idx="9">
                  <c:v>119.70573579289839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0-4CF3-B293-CC6DD0BC1FA9}"/>
            </c:ext>
          </c:extLst>
        </c:ser>
        <c:ser>
          <c:idx val="1"/>
          <c:order val="1"/>
          <c:tx>
            <c:strRef>
              <c:f>Datos!$B$75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Datos!$C$75:$L$75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1.3781477180772359</c:v>
                </c:pt>
                <c:pt idx="4">
                  <c:v>2.5280692151671738</c:v>
                </c:pt>
                <c:pt idx="5">
                  <c:v>3.2113636988154504</c:v>
                </c:pt>
                <c:pt idx="6">
                  <c:v>3.373209109851381</c:v>
                </c:pt>
                <c:pt idx="7">
                  <c:v>3.4478809245176891</c:v>
                </c:pt>
                <c:pt idx="8">
                  <c:v>3.2892866628903894</c:v>
                </c:pt>
                <c:pt idx="9">
                  <c:v>3.0370162444306938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20-4CF3-B293-CC6DD0BC1FA9}"/>
            </c:ext>
          </c:extLst>
        </c:ser>
        <c:ser>
          <c:idx val="2"/>
          <c:order val="2"/>
          <c:tx>
            <c:strRef>
              <c:f>Datos!$B$76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Datos!$C$76:$L$76</c:f>
              <c:numCache>
                <c:formatCode>_-* #,##0_-;\-* #,##0_-;_-* "-"??_-;_-@_-</c:formatCode>
                <c:ptCount val="10"/>
                <c:pt idx="0">
                  <c:v>0.33600000000000002</c:v>
                </c:pt>
                <c:pt idx="1">
                  <c:v>0.19800000000000001</c:v>
                </c:pt>
                <c:pt idx="2">
                  <c:v>0.20799999999999999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0.10611827537601123</c:v>
                </c:pt>
                <c:pt idx="7">
                  <c:v>0.43917551523044268</c:v>
                </c:pt>
                <c:pt idx="8">
                  <c:v>0.98162955681953934</c:v>
                </c:pt>
                <c:pt idx="9">
                  <c:v>1.0490543200177576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20-4CF3-B293-CC6DD0BC1FA9}"/>
            </c:ext>
          </c:extLst>
        </c:ser>
        <c:ser>
          <c:idx val="3"/>
          <c:order val="3"/>
          <c:tx>
            <c:strRef>
              <c:f>Datos!$B$77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Datos!$C$77:$L$77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0.191</c:v>
                </c:pt>
                <c:pt idx="2">
                  <c:v>0.21199999999999999</c:v>
                </c:pt>
                <c:pt idx="3">
                  <c:v>0.40295969376462215</c:v>
                </c:pt>
                <c:pt idx="4">
                  <c:v>1.0011322604458353</c:v>
                </c:pt>
                <c:pt idx="5">
                  <c:v>1.2083427045374613</c:v>
                </c:pt>
                <c:pt idx="6">
                  <c:v>1.2842841055512979</c:v>
                </c:pt>
                <c:pt idx="7">
                  <c:v>2.4226614986779449</c:v>
                </c:pt>
                <c:pt idx="8">
                  <c:v>3.4592552942053332</c:v>
                </c:pt>
                <c:pt idx="9">
                  <c:v>3.55241590408284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20-4CF3-B293-CC6DD0BC1F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Datos!$C$78:$L$78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216.81037662123103</c:v>
                </c:pt>
                <c:pt idx="4">
                  <c:v>223.92192017814983</c:v>
                </c:pt>
                <c:pt idx="5">
                  <c:v>214.02301168708721</c:v>
                </c:pt>
                <c:pt idx="6">
                  <c:v>186.02706923461193</c:v>
                </c:pt>
                <c:pt idx="7">
                  <c:v>161.72127064423344</c:v>
                </c:pt>
                <c:pt idx="8">
                  <c:v>142.10489665233732</c:v>
                </c:pt>
                <c:pt idx="9">
                  <c:v>127.34422226142968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20-4CF3-B293-CC6DD0BC1F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Condensados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Bajo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Datos!$B$82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Datos!$C$82:$L$82</c:f>
              <c:numCache>
                <c:formatCode>_-* #,##0_-;\-* #,##0_-;_-* "-"??_-;_-@_-</c:formatCode>
                <c:ptCount val="10"/>
                <c:pt idx="0">
                  <c:v>57.690962436887347</c:v>
                </c:pt>
                <c:pt idx="1">
                  <c:v>114.77715488327203</c:v>
                </c:pt>
                <c:pt idx="2">
                  <c:v>202.83872166055897</c:v>
                </c:pt>
                <c:pt idx="3">
                  <c:v>209.97771809619752</c:v>
                </c:pt>
                <c:pt idx="4">
                  <c:v>214.74787611798638</c:v>
                </c:pt>
                <c:pt idx="5">
                  <c:v>202.19405561319005</c:v>
                </c:pt>
                <c:pt idx="6">
                  <c:v>170.31422067524343</c:v>
                </c:pt>
                <c:pt idx="7">
                  <c:v>141.94936377428957</c:v>
                </c:pt>
                <c:pt idx="8">
                  <c:v>119.67703214763634</c:v>
                </c:pt>
                <c:pt idx="9">
                  <c:v>104.22386007094174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A0-405F-9CA8-4F03ED996791}"/>
            </c:ext>
          </c:extLst>
        </c:ser>
        <c:ser>
          <c:idx val="1"/>
          <c:order val="1"/>
          <c:tx>
            <c:strRef>
              <c:f>Datos!$B$83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Datos!$C$83:$L$83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1.3781477180772359</c:v>
                </c:pt>
                <c:pt idx="4">
                  <c:v>2.5280692151671738</c:v>
                </c:pt>
                <c:pt idx="5">
                  <c:v>3.2113636988154504</c:v>
                </c:pt>
                <c:pt idx="6">
                  <c:v>3.373209109851381</c:v>
                </c:pt>
                <c:pt idx="7">
                  <c:v>3.4478809245176891</c:v>
                </c:pt>
                <c:pt idx="8">
                  <c:v>3.2892866628903894</c:v>
                </c:pt>
                <c:pt idx="9">
                  <c:v>3.0370162444306938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A0-405F-9CA8-4F03ED996791}"/>
            </c:ext>
          </c:extLst>
        </c:ser>
        <c:ser>
          <c:idx val="2"/>
          <c:order val="2"/>
          <c:tx>
            <c:strRef>
              <c:f>Datos!$B$84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Datos!$C$84:$L$84</c:f>
              <c:numCache>
                <c:formatCode>_-* #,##0_-;\-* #,##0_-;_-* "-"??_-;_-@_-</c:formatCode>
                <c:ptCount val="10"/>
                <c:pt idx="0">
                  <c:v>0.33600000000000002</c:v>
                </c:pt>
                <c:pt idx="1">
                  <c:v>0.19800000000000001</c:v>
                </c:pt>
                <c:pt idx="2">
                  <c:v>0.20799999999999999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0.10611827537601123</c:v>
                </c:pt>
                <c:pt idx="7">
                  <c:v>0.43917551523044268</c:v>
                </c:pt>
                <c:pt idx="8">
                  <c:v>0.98162955681953934</c:v>
                </c:pt>
                <c:pt idx="9">
                  <c:v>1.0490543200177576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A0-405F-9CA8-4F03ED996791}"/>
            </c:ext>
          </c:extLst>
        </c:ser>
        <c:ser>
          <c:idx val="3"/>
          <c:order val="3"/>
          <c:tx>
            <c:strRef>
              <c:f>Datos!$B$85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Datos!$C$85:$L$85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0.191</c:v>
                </c:pt>
                <c:pt idx="2">
                  <c:v>0.21199999999999999</c:v>
                </c:pt>
                <c:pt idx="3">
                  <c:v>0.40295969376462215</c:v>
                </c:pt>
                <c:pt idx="4">
                  <c:v>1.0011322604458353</c:v>
                </c:pt>
                <c:pt idx="5">
                  <c:v>1.2083427045374613</c:v>
                </c:pt>
                <c:pt idx="6">
                  <c:v>1.2842841055512979</c:v>
                </c:pt>
                <c:pt idx="7">
                  <c:v>2.4226614986779449</c:v>
                </c:pt>
                <c:pt idx="8">
                  <c:v>3.4592552942053332</c:v>
                </c:pt>
                <c:pt idx="9">
                  <c:v>3.55241590408284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A0-405F-9CA8-4F03ED9967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Datos!$B$86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Datos!$C$86:$L$86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211.93826916804829</c:v>
                </c:pt>
                <c:pt idx="4">
                  <c:v>218.43040237236687</c:v>
                </c:pt>
                <c:pt idx="5">
                  <c:v>206.72498430254683</c:v>
                </c:pt>
                <c:pt idx="6">
                  <c:v>175.07783216602215</c:v>
                </c:pt>
                <c:pt idx="7">
                  <c:v>148.25908171271561</c:v>
                </c:pt>
                <c:pt idx="8">
                  <c:v>127.40720366155161</c:v>
                </c:pt>
                <c:pt idx="9">
                  <c:v>111.86234653947302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A0-405F-9CA8-4F03ED9967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Evolución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Condensados - Escenarios Medios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Datos!$B$181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Datos!$C$181:$L$181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216.81037662123103</c:v>
                </c:pt>
                <c:pt idx="4">
                  <c:v>223.92192017814983</c:v>
                </c:pt>
                <c:pt idx="5">
                  <c:v>214.02301168708721</c:v>
                </c:pt>
                <c:pt idx="6">
                  <c:v>186.02706923461193</c:v>
                </c:pt>
                <c:pt idx="7">
                  <c:v>161.72127064423344</c:v>
                </c:pt>
                <c:pt idx="8">
                  <c:v>142.10489665233732</c:v>
                </c:pt>
                <c:pt idx="9">
                  <c:v>127.34422226142968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84-422E-AF3F-C027BD5E27AF}"/>
            </c:ext>
          </c:extLst>
        </c:ser>
        <c:ser>
          <c:idx val="1"/>
          <c:order val="1"/>
          <c:tx>
            <c:strRef>
              <c:f>Datos!$B$182</c:f>
              <c:strCache>
                <c:ptCount val="1"/>
                <c:pt idx="0">
                  <c:v>2do trimestre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4-422E-AF3F-C027BD5E27A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84-422E-AF3F-C027BD5E27A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84-422E-AF3F-C027BD5E27A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84-422E-AF3F-C027BD5E27A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84-422E-AF3F-C027BD5E27A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84-422E-AF3F-C027BD5E27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Datos!$C$182:$L$182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216.81037662123103</c:v>
                </c:pt>
                <c:pt idx="4">
                  <c:v>223.92192017814983</c:v>
                </c:pt>
                <c:pt idx="5">
                  <c:v>214.02301168708721</c:v>
                </c:pt>
                <c:pt idx="6">
                  <c:v>186.02706923461193</c:v>
                </c:pt>
                <c:pt idx="7">
                  <c:v>161.72127064423344</c:v>
                </c:pt>
                <c:pt idx="8">
                  <c:v>142.10489665233732</c:v>
                </c:pt>
                <c:pt idx="9">
                  <c:v>127.34422226142968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D84-422E-AF3F-C027BD5E27AF}"/>
            </c:ext>
          </c:extLst>
        </c:ser>
        <c:ser>
          <c:idx val="2"/>
          <c:order val="2"/>
          <c:tx>
            <c:strRef>
              <c:f>Datos!$B$183</c:f>
              <c:strCache>
                <c:ptCount val="1"/>
                <c:pt idx="0">
                  <c:v>1er trimestre 2022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84-422E-AF3F-C027BD5E27A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84-422E-AF3F-C027BD5E27A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84-422E-AF3F-C027BD5E27A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84-422E-AF3F-C027BD5E27A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84-422E-AF3F-C027BD5E27A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D84-422E-AF3F-C027BD5E27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Datos!$C$183:$L$183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216.81037662123103</c:v>
                </c:pt>
                <c:pt idx="4">
                  <c:v>226.30589022965668</c:v>
                </c:pt>
                <c:pt idx="5">
                  <c:v>214.02301168708721</c:v>
                </c:pt>
                <c:pt idx="6">
                  <c:v>186.02706923461187</c:v>
                </c:pt>
                <c:pt idx="7">
                  <c:v>162.77235697380084</c:v>
                </c:pt>
                <c:pt idx="8">
                  <c:v>143.46367357321483</c:v>
                </c:pt>
                <c:pt idx="9">
                  <c:v>128.65579882551563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5D84-422E-AF3F-C027BD5E27AF}"/>
            </c:ext>
          </c:extLst>
        </c:ser>
        <c:ser>
          <c:idx val="3"/>
          <c:order val="3"/>
          <c:tx>
            <c:strRef>
              <c:f>Datos!$B$184</c:f>
              <c:strCache>
                <c:ptCount val="1"/>
                <c:pt idx="0">
                  <c:v>2do trimestre 2021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D84-422E-AF3F-C027BD5E27A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D84-422E-AF3F-C027BD5E27A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D84-422E-AF3F-C027BD5E27A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D84-422E-AF3F-C027BD5E27A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D84-422E-AF3F-C027BD5E27A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D84-422E-AF3F-C027BD5E27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Datos!$C$184:$L$184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113.54234672729577</c:v>
                </c:pt>
                <c:pt idx="4">
                  <c:v>110.31861004776241</c:v>
                </c:pt>
                <c:pt idx="5">
                  <c:v>88.311652678829176</c:v>
                </c:pt>
                <c:pt idx="6">
                  <c:v>71.63010068490513</c:v>
                </c:pt>
                <c:pt idx="7">
                  <c:v>65.161592300097809</c:v>
                </c:pt>
                <c:pt idx="8">
                  <c:v>61.982521888693363</c:v>
                </c:pt>
                <c:pt idx="9">
                  <c:v>56.482507018438497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7-5D84-422E-AF3F-C027BD5E27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Gas Natural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Alto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Datos!$B$36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Datos!$C$36:$L$36</c:f>
              <c:numCache>
                <c:formatCode>#,##0</c:formatCode>
                <c:ptCount val="10"/>
                <c:pt idx="0">
                  <c:v>3582.164263107139</c:v>
                </c:pt>
                <c:pt idx="1">
                  <c:v>3586.6027929107559</c:v>
                </c:pt>
                <c:pt idx="2">
                  <c:v>3666.4748252468589</c:v>
                </c:pt>
                <c:pt idx="3">
                  <c:v>3554.1555924400805</c:v>
                </c:pt>
                <c:pt idx="4">
                  <c:v>3350.1376359158839</c:v>
                </c:pt>
                <c:pt idx="5">
                  <c:v>3440.144382661163</c:v>
                </c:pt>
                <c:pt idx="6">
                  <c:v>3582.268852644881</c:v>
                </c:pt>
                <c:pt idx="7">
                  <c:v>3540.6160558243373</c:v>
                </c:pt>
                <c:pt idx="8">
                  <c:v>3271.3958519506346</c:v>
                </c:pt>
                <c:pt idx="9">
                  <c:v>3094.1738034037985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F6-49D0-BFE8-553F293F9B8D}"/>
            </c:ext>
          </c:extLst>
        </c:ser>
        <c:ser>
          <c:idx val="1"/>
          <c:order val="1"/>
          <c:tx>
            <c:strRef>
              <c:f>Datos!$B$37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Datos!$C$37:$L$37</c:f>
              <c:numCache>
                <c:formatCode>#,##0</c:formatCode>
                <c:ptCount val="10"/>
                <c:pt idx="0">
                  <c:v>21.423213242900481</c:v>
                </c:pt>
                <c:pt idx="1">
                  <c:v>42.576930024591348</c:v>
                </c:pt>
                <c:pt idx="2">
                  <c:v>94.481883229757116</c:v>
                </c:pt>
                <c:pt idx="3">
                  <c:v>183.35598535735213</c:v>
                </c:pt>
                <c:pt idx="4">
                  <c:v>313.11013496996333</c:v>
                </c:pt>
                <c:pt idx="5">
                  <c:v>447.73294206103577</c:v>
                </c:pt>
                <c:pt idx="6">
                  <c:v>539.26239290543776</c:v>
                </c:pt>
                <c:pt idx="7">
                  <c:v>554.93017412662914</c:v>
                </c:pt>
                <c:pt idx="8">
                  <c:v>531.07973919859432</c:v>
                </c:pt>
                <c:pt idx="9">
                  <c:v>487.48243864193603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F6-49D0-BFE8-553F293F9B8D}"/>
            </c:ext>
          </c:extLst>
        </c:ser>
        <c:ser>
          <c:idx val="2"/>
          <c:order val="2"/>
          <c:tx>
            <c:strRef>
              <c:f>Datos!$B$38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Datos!$C$38:$L$38</c:f>
              <c:numCache>
                <c:formatCode>#,##0</c:formatCode>
                <c:ptCount val="10"/>
                <c:pt idx="0">
                  <c:v>99.691999999999993</c:v>
                </c:pt>
                <c:pt idx="1">
                  <c:v>87.557000000000016</c:v>
                </c:pt>
                <c:pt idx="2">
                  <c:v>84.470000000000013</c:v>
                </c:pt>
                <c:pt idx="3">
                  <c:v>96.138491480889343</c:v>
                </c:pt>
                <c:pt idx="4">
                  <c:v>96.855842073763256</c:v>
                </c:pt>
                <c:pt idx="5">
                  <c:v>106.0584144467712</c:v>
                </c:pt>
                <c:pt idx="6">
                  <c:v>124.10890084068599</c:v>
                </c:pt>
                <c:pt idx="7">
                  <c:v>140.34016570769447</c:v>
                </c:pt>
                <c:pt idx="8">
                  <c:v>158.35375182159771</c:v>
                </c:pt>
                <c:pt idx="9">
                  <c:v>173.76739140053667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F6-49D0-BFE8-553F293F9B8D}"/>
            </c:ext>
          </c:extLst>
        </c:ser>
        <c:ser>
          <c:idx val="3"/>
          <c:order val="3"/>
          <c:tx>
            <c:strRef>
              <c:f>Datos!$B$39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Datos!$C$39:$L$39</c:f>
              <c:numCache>
                <c:formatCode>#,##0</c:formatCode>
                <c:ptCount val="10"/>
                <c:pt idx="0">
                  <c:v>140.01600000000002</c:v>
                </c:pt>
                <c:pt idx="1">
                  <c:v>132.46299999999999</c:v>
                </c:pt>
                <c:pt idx="2">
                  <c:v>164.43100000000001</c:v>
                </c:pt>
                <c:pt idx="3">
                  <c:v>225.86703523683809</c:v>
                </c:pt>
                <c:pt idx="4">
                  <c:v>312.56665505602047</c:v>
                </c:pt>
                <c:pt idx="5">
                  <c:v>377.32496317051118</c:v>
                </c:pt>
                <c:pt idx="6">
                  <c:v>421.04142277258586</c:v>
                </c:pt>
                <c:pt idx="7">
                  <c:v>492.61776798479326</c:v>
                </c:pt>
                <c:pt idx="8">
                  <c:v>500.78182098408979</c:v>
                </c:pt>
                <c:pt idx="9">
                  <c:v>501.07762732407224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F6-49D0-BFE8-553F293F9B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Datos!$C$40:$L$40</c:f>
              <c:numCache>
                <c:formatCode>#,##0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4059.5171045151601</c:v>
                </c:pt>
                <c:pt idx="4">
                  <c:v>4072.6702680156309</c:v>
                </c:pt>
                <c:pt idx="5">
                  <c:v>4371.2607023394812</c:v>
                </c:pt>
                <c:pt idx="6">
                  <c:v>4666.6815691635911</c:v>
                </c:pt>
                <c:pt idx="7">
                  <c:v>4728.5041636434544</c:v>
                </c:pt>
                <c:pt idx="8">
                  <c:v>4461.6111639549163</c:v>
                </c:pt>
                <c:pt idx="9">
                  <c:v>4256.5012607703438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BF6-49D0-BFE8-553F293F9B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Gas Natural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Medio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Datos!$B$44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Datos!$C$44:$L$44</c:f>
              <c:numCache>
                <c:formatCode>#,##0</c:formatCode>
                <c:ptCount val="10"/>
                <c:pt idx="0">
                  <c:v>3582.164263107139</c:v>
                </c:pt>
                <c:pt idx="1">
                  <c:v>3586.6027929107559</c:v>
                </c:pt>
                <c:pt idx="2">
                  <c:v>3666.4748252468589</c:v>
                </c:pt>
                <c:pt idx="3">
                  <c:v>3534.8969470597349</c:v>
                </c:pt>
                <c:pt idx="4">
                  <c:v>3274.312532939422</c:v>
                </c:pt>
                <c:pt idx="5">
                  <c:v>3293.5811178196068</c:v>
                </c:pt>
                <c:pt idx="6">
                  <c:v>3324.1217455443029</c:v>
                </c:pt>
                <c:pt idx="7">
                  <c:v>3255.9089046602435</c:v>
                </c:pt>
                <c:pt idx="8">
                  <c:v>2983.6376772463123</c:v>
                </c:pt>
                <c:pt idx="9">
                  <c:v>2789.0801829062539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F7-4B34-87C0-240BFD3142EF}"/>
            </c:ext>
          </c:extLst>
        </c:ser>
        <c:ser>
          <c:idx val="1"/>
          <c:order val="1"/>
          <c:tx>
            <c:strRef>
              <c:f>Datos!$B$45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Datos!$C$45:$L$45</c:f>
              <c:numCache>
                <c:formatCode>#,##0</c:formatCode>
                <c:ptCount val="10"/>
                <c:pt idx="0">
                  <c:v>21.423213242900481</c:v>
                </c:pt>
                <c:pt idx="1">
                  <c:v>42.576930024591348</c:v>
                </c:pt>
                <c:pt idx="2">
                  <c:v>94.481883229757116</c:v>
                </c:pt>
                <c:pt idx="3">
                  <c:v>173.7636536004369</c:v>
                </c:pt>
                <c:pt idx="4">
                  <c:v>255.45649450573777</c:v>
                </c:pt>
                <c:pt idx="5">
                  <c:v>329.32224075666488</c:v>
                </c:pt>
                <c:pt idx="6">
                  <c:v>380.1625192347442</c:v>
                </c:pt>
                <c:pt idx="7">
                  <c:v>404.1568956547805</c:v>
                </c:pt>
                <c:pt idx="8">
                  <c:v>367.44660137797098</c:v>
                </c:pt>
                <c:pt idx="9">
                  <c:v>323.73884745853559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BF7-4B34-87C0-240BFD3142EF}"/>
            </c:ext>
          </c:extLst>
        </c:ser>
        <c:ser>
          <c:idx val="2"/>
          <c:order val="2"/>
          <c:tx>
            <c:strRef>
              <c:f>Datos!$B$46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Datos!$C$46:$L$46</c:f>
              <c:numCache>
                <c:formatCode>#,##0</c:formatCode>
                <c:ptCount val="10"/>
                <c:pt idx="0">
                  <c:v>99.691999999999993</c:v>
                </c:pt>
                <c:pt idx="1">
                  <c:v>87.557000000000016</c:v>
                </c:pt>
                <c:pt idx="2">
                  <c:v>84.470000000000013</c:v>
                </c:pt>
                <c:pt idx="3">
                  <c:v>96.138491480889328</c:v>
                </c:pt>
                <c:pt idx="4">
                  <c:v>96.85584207376327</c:v>
                </c:pt>
                <c:pt idx="5">
                  <c:v>106.0584144467712</c:v>
                </c:pt>
                <c:pt idx="6">
                  <c:v>120.61119606625967</c:v>
                </c:pt>
                <c:pt idx="7">
                  <c:v>126.61120131478297</c:v>
                </c:pt>
                <c:pt idx="8">
                  <c:v>132.21518814484341</c:v>
                </c:pt>
                <c:pt idx="9">
                  <c:v>133.87212180262941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BF7-4B34-87C0-240BFD3142EF}"/>
            </c:ext>
          </c:extLst>
        </c:ser>
        <c:ser>
          <c:idx val="3"/>
          <c:order val="3"/>
          <c:tx>
            <c:strRef>
              <c:f>Datos!$B$47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Datos!$C$47:$L$47</c:f>
              <c:numCache>
                <c:formatCode>#,##0</c:formatCode>
                <c:ptCount val="10"/>
                <c:pt idx="0">
                  <c:v>140.01600000000002</c:v>
                </c:pt>
                <c:pt idx="1">
                  <c:v>132.46299999999999</c:v>
                </c:pt>
                <c:pt idx="2">
                  <c:v>164.43100000000001</c:v>
                </c:pt>
                <c:pt idx="3">
                  <c:v>216.96972893496468</c:v>
                </c:pt>
                <c:pt idx="4">
                  <c:v>299.32794633940489</c:v>
                </c:pt>
                <c:pt idx="5">
                  <c:v>362.2061199751505</c:v>
                </c:pt>
                <c:pt idx="6">
                  <c:v>385.34087532326311</c:v>
                </c:pt>
                <c:pt idx="7">
                  <c:v>452.51975685733339</c:v>
                </c:pt>
                <c:pt idx="8">
                  <c:v>447.78611159869178</c:v>
                </c:pt>
                <c:pt idx="9">
                  <c:v>434.4882695532857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BF7-4B34-87C0-240BFD3142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Datos!$C$48:$L$48</c:f>
              <c:numCache>
                <c:formatCode>#,##0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4021.7688210760257</c:v>
                </c:pt>
                <c:pt idx="4">
                  <c:v>3925.952815858328</c:v>
                </c:pt>
                <c:pt idx="5">
                  <c:v>4091.1678929981936</c:v>
                </c:pt>
                <c:pt idx="6">
                  <c:v>4210.2363361685702</c:v>
                </c:pt>
                <c:pt idx="7">
                  <c:v>4239.19675848714</c:v>
                </c:pt>
                <c:pt idx="8">
                  <c:v>3931.0855783678185</c:v>
                </c:pt>
                <c:pt idx="9">
                  <c:v>3681.1794217207043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BF7-4B34-87C0-240BFD3142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Gas Natural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Bajo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Datos!$B$52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Datos!$C$52:$L$52</c:f>
              <c:numCache>
                <c:formatCode>#,##0</c:formatCode>
                <c:ptCount val="10"/>
                <c:pt idx="0">
                  <c:v>3582.164263107139</c:v>
                </c:pt>
                <c:pt idx="1">
                  <c:v>3586.6027929107559</c:v>
                </c:pt>
                <c:pt idx="2">
                  <c:v>3666.4748252468589</c:v>
                </c:pt>
                <c:pt idx="3">
                  <c:v>3476.0612757737317</c:v>
                </c:pt>
                <c:pt idx="4">
                  <c:v>3246.8060057633102</c:v>
                </c:pt>
                <c:pt idx="5">
                  <c:v>3233.62394686475</c:v>
                </c:pt>
                <c:pt idx="6">
                  <c:v>3183.8744043421625</c:v>
                </c:pt>
                <c:pt idx="7">
                  <c:v>3081.7046501055861</c:v>
                </c:pt>
                <c:pt idx="8">
                  <c:v>2848.4252864739133</c:v>
                </c:pt>
                <c:pt idx="9">
                  <c:v>2648.5064115825517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41-4108-BF93-49670CC8308D}"/>
            </c:ext>
          </c:extLst>
        </c:ser>
        <c:ser>
          <c:idx val="1"/>
          <c:order val="1"/>
          <c:tx>
            <c:strRef>
              <c:f>Datos!$B$53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Datos!$C$53:$L$53</c:f>
              <c:numCache>
                <c:formatCode>#,##0</c:formatCode>
                <c:ptCount val="10"/>
                <c:pt idx="0">
                  <c:v>21.423213242900481</c:v>
                </c:pt>
                <c:pt idx="1">
                  <c:v>42.576930024591348</c:v>
                </c:pt>
                <c:pt idx="2">
                  <c:v>94.481883229757116</c:v>
                </c:pt>
                <c:pt idx="3">
                  <c:v>69.220076197411572</c:v>
                </c:pt>
                <c:pt idx="4">
                  <c:v>147.12095808647075</c:v>
                </c:pt>
                <c:pt idx="5">
                  <c:v>211.69125182292615</c:v>
                </c:pt>
                <c:pt idx="6">
                  <c:v>259.35929867265952</c:v>
                </c:pt>
                <c:pt idx="7">
                  <c:v>286.84639399448537</c:v>
                </c:pt>
                <c:pt idx="8">
                  <c:v>256.30066101803402</c:v>
                </c:pt>
                <c:pt idx="9">
                  <c:v>221.17455509717246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41-4108-BF93-49670CC8308D}"/>
            </c:ext>
          </c:extLst>
        </c:ser>
        <c:ser>
          <c:idx val="2"/>
          <c:order val="2"/>
          <c:tx>
            <c:strRef>
              <c:f>Datos!$B$54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Datos!$C$54:$L$54</c:f>
              <c:numCache>
                <c:formatCode>#,##0</c:formatCode>
                <c:ptCount val="10"/>
                <c:pt idx="0">
                  <c:v>99.691999999999993</c:v>
                </c:pt>
                <c:pt idx="1">
                  <c:v>87.557000000000016</c:v>
                </c:pt>
                <c:pt idx="2">
                  <c:v>84.470000000000013</c:v>
                </c:pt>
                <c:pt idx="3">
                  <c:v>96.138491480889328</c:v>
                </c:pt>
                <c:pt idx="4">
                  <c:v>96.85584207376327</c:v>
                </c:pt>
                <c:pt idx="5">
                  <c:v>106.0584144467712</c:v>
                </c:pt>
                <c:pt idx="6">
                  <c:v>120.61119606625967</c:v>
                </c:pt>
                <c:pt idx="7">
                  <c:v>126.61120131478297</c:v>
                </c:pt>
                <c:pt idx="8">
                  <c:v>132.21518814484341</c:v>
                </c:pt>
                <c:pt idx="9">
                  <c:v>133.87212180262941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C41-4108-BF93-49670CC8308D}"/>
            </c:ext>
          </c:extLst>
        </c:ser>
        <c:ser>
          <c:idx val="3"/>
          <c:order val="3"/>
          <c:tx>
            <c:strRef>
              <c:f>Datos!$B$55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Datos!$C$55:$L$55</c:f>
              <c:numCache>
                <c:formatCode>#,##0</c:formatCode>
                <c:ptCount val="10"/>
                <c:pt idx="0">
                  <c:v>140.01600000000002</c:v>
                </c:pt>
                <c:pt idx="1">
                  <c:v>132.46299999999999</c:v>
                </c:pt>
                <c:pt idx="2">
                  <c:v>164.43100000000001</c:v>
                </c:pt>
                <c:pt idx="3">
                  <c:v>207.51476418295505</c:v>
                </c:pt>
                <c:pt idx="4">
                  <c:v>284.96091937428901</c:v>
                </c:pt>
                <c:pt idx="5">
                  <c:v>345.60085586808668</c:v>
                </c:pt>
                <c:pt idx="6">
                  <c:v>369.34920457549964</c:v>
                </c:pt>
                <c:pt idx="7">
                  <c:v>405.56553865433432</c:v>
                </c:pt>
                <c:pt idx="8">
                  <c:v>405.34275801726187</c:v>
                </c:pt>
                <c:pt idx="9">
                  <c:v>394.51234960466059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C41-4108-BF93-49670CC830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Datos!$B$56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Datos!$C$56:$L$56</c:f>
              <c:numCache>
                <c:formatCode>#,##0</c:formatCode>
                <c:ptCount val="10"/>
                <c:pt idx="0">
                  <c:v>3843.2954763500397</c:v>
                </c:pt>
                <c:pt idx="1">
                  <c:v>3849.1997229353478</c:v>
                </c:pt>
                <c:pt idx="2">
                  <c:v>4009.8577084766157</c:v>
                </c:pt>
                <c:pt idx="3">
                  <c:v>3848.9346076349875</c:v>
                </c:pt>
                <c:pt idx="4">
                  <c:v>3775.743725297833</c:v>
                </c:pt>
                <c:pt idx="5">
                  <c:v>3896.9744690025336</c:v>
                </c:pt>
                <c:pt idx="6">
                  <c:v>3933.1941036565813</c:v>
                </c:pt>
                <c:pt idx="7">
                  <c:v>3900.7277840691891</c:v>
                </c:pt>
                <c:pt idx="8">
                  <c:v>3642.2838936540529</c:v>
                </c:pt>
                <c:pt idx="9">
                  <c:v>3398.0654380870137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C41-4108-BF93-49670CC830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Condensados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Alto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Datos!$B$66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Datos!$C$66:$L$66</c:f>
              <c:numCache>
                <c:formatCode>_-* #,##0_-;\-* #,##0_-;_-* "-"??_-;_-@_-</c:formatCode>
                <c:ptCount val="10"/>
                <c:pt idx="0">
                  <c:v>57.690962436887347</c:v>
                </c:pt>
                <c:pt idx="1">
                  <c:v>114.77715488327203</c:v>
                </c:pt>
                <c:pt idx="2">
                  <c:v>202.83872166055897</c:v>
                </c:pt>
                <c:pt idx="3">
                  <c:v>228.8268050580015</c:v>
                </c:pt>
                <c:pt idx="4">
                  <c:v>237.43752504388743</c:v>
                </c:pt>
                <c:pt idx="5">
                  <c:v>226.51973031478494</c:v>
                </c:pt>
                <c:pt idx="6">
                  <c:v>196.52532852958407</c:v>
                </c:pt>
                <c:pt idx="7">
                  <c:v>168.72098164589528</c:v>
                </c:pt>
                <c:pt idx="8">
                  <c:v>146.13397108487689</c:v>
                </c:pt>
                <c:pt idx="9">
                  <c:v>125.66493419684747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2A-49BD-AD39-DF953A85EB53}"/>
            </c:ext>
          </c:extLst>
        </c:ser>
        <c:ser>
          <c:idx val="1"/>
          <c:order val="1"/>
          <c:tx>
            <c:strRef>
              <c:f>Datos!$B$67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Datos!$C$67:$L$67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1.4106495883274444</c:v>
                </c:pt>
                <c:pt idx="4">
                  <c:v>3.4151343109421788</c:v>
                </c:pt>
                <c:pt idx="5">
                  <c:v>5.4513928723363136</c:v>
                </c:pt>
                <c:pt idx="6">
                  <c:v>6.0605571305694346</c:v>
                </c:pt>
                <c:pt idx="7">
                  <c:v>6.2206968278892774</c:v>
                </c:pt>
                <c:pt idx="8">
                  <c:v>5.9989944487276246</c:v>
                </c:pt>
                <c:pt idx="9">
                  <c:v>5.6324807949907605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A2A-49BD-AD39-DF953A85EB53}"/>
            </c:ext>
          </c:extLst>
        </c:ser>
        <c:ser>
          <c:idx val="2"/>
          <c:order val="2"/>
          <c:tx>
            <c:strRef>
              <c:f>Datos!$B$68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Datos!$C$68:$L$68</c:f>
              <c:numCache>
                <c:formatCode>_-* #,##0_-;\-* #,##0_-;_-* "-"??_-;_-@_-</c:formatCode>
                <c:ptCount val="10"/>
                <c:pt idx="0">
                  <c:v>0.33600000000000002</c:v>
                </c:pt>
                <c:pt idx="1">
                  <c:v>0.19800000000000001</c:v>
                </c:pt>
                <c:pt idx="2">
                  <c:v>0.20799999999999999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0.17044672596492855</c:v>
                </c:pt>
                <c:pt idx="7">
                  <c:v>0.64653956407000801</c:v>
                </c:pt>
                <c:pt idx="8">
                  <c:v>1.5638274444244662</c:v>
                </c:pt>
                <c:pt idx="9">
                  <c:v>2.1942137360957696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A2A-49BD-AD39-DF953A85EB53}"/>
            </c:ext>
          </c:extLst>
        </c:ser>
        <c:ser>
          <c:idx val="3"/>
          <c:order val="3"/>
          <c:tx>
            <c:strRef>
              <c:f>Datos!$B$69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Datos!$C$69:$L$69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0.191</c:v>
                </c:pt>
                <c:pt idx="2">
                  <c:v>0.21199999999999999</c:v>
                </c:pt>
                <c:pt idx="3">
                  <c:v>0.40295969376462215</c:v>
                </c:pt>
                <c:pt idx="4">
                  <c:v>1.0011322604458353</c:v>
                </c:pt>
                <c:pt idx="5">
                  <c:v>1.2083427045374613</c:v>
                </c:pt>
                <c:pt idx="6">
                  <c:v>2.7777359161411987</c:v>
                </c:pt>
                <c:pt idx="7">
                  <c:v>4.4525737648138106</c:v>
                </c:pt>
                <c:pt idx="8">
                  <c:v>5.8927060745471964</c:v>
                </c:pt>
                <c:pt idx="9">
                  <c:v>6.4746407461942432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A2A-49BD-AD39-DF953A85EB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Datos!$C$70:$L$70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230.81985800010247</c:v>
                </c:pt>
                <c:pt idx="4">
                  <c:v>242.00711639404292</c:v>
                </c:pt>
                <c:pt idx="5">
                  <c:v>233.29068817766256</c:v>
                </c:pt>
                <c:pt idx="6">
                  <c:v>205.53406830225964</c:v>
                </c:pt>
                <c:pt idx="7">
                  <c:v>180.04079180266837</c:v>
                </c:pt>
                <c:pt idx="8">
                  <c:v>159.58949905257617</c:v>
                </c:pt>
                <c:pt idx="9">
                  <c:v>139.96626947412824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A2A-49BD-AD39-DF953A85EB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Condensados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Medio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Datos!$B$74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Datos!$C$74:$L$74</c:f>
              <c:numCache>
                <c:formatCode>_-* #,##0_-;\-* #,##0_-;_-* "-"??_-;_-@_-</c:formatCode>
                <c:ptCount val="10"/>
                <c:pt idx="0">
                  <c:v>57.690962436887347</c:v>
                </c:pt>
                <c:pt idx="1">
                  <c:v>114.77715488327203</c:v>
                </c:pt>
                <c:pt idx="2">
                  <c:v>202.83872166055897</c:v>
                </c:pt>
                <c:pt idx="3">
                  <c:v>214.84982554938026</c:v>
                </c:pt>
                <c:pt idx="4">
                  <c:v>220.23939392376934</c:v>
                </c:pt>
                <c:pt idx="5">
                  <c:v>209.49208299773042</c:v>
                </c:pt>
                <c:pt idx="6">
                  <c:v>181.26345774383321</c:v>
                </c:pt>
                <c:pt idx="7">
                  <c:v>155.4115527058074</c:v>
                </c:pt>
                <c:pt idx="8">
                  <c:v>134.37472513842206</c:v>
                </c:pt>
                <c:pt idx="9">
                  <c:v>119.70573579289839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58-4008-9905-6725C43B35A3}"/>
            </c:ext>
          </c:extLst>
        </c:ser>
        <c:ser>
          <c:idx val="1"/>
          <c:order val="1"/>
          <c:tx>
            <c:strRef>
              <c:f>Datos!$B$75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Datos!$C$75:$L$75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1.3781477180772359</c:v>
                </c:pt>
                <c:pt idx="4">
                  <c:v>2.5280692151671738</c:v>
                </c:pt>
                <c:pt idx="5">
                  <c:v>3.2113636988154504</c:v>
                </c:pt>
                <c:pt idx="6">
                  <c:v>3.373209109851381</c:v>
                </c:pt>
                <c:pt idx="7">
                  <c:v>3.4478809245176891</c:v>
                </c:pt>
                <c:pt idx="8">
                  <c:v>3.2892866628903894</c:v>
                </c:pt>
                <c:pt idx="9">
                  <c:v>3.0370162444306938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58-4008-9905-6725C43B35A3}"/>
            </c:ext>
          </c:extLst>
        </c:ser>
        <c:ser>
          <c:idx val="2"/>
          <c:order val="2"/>
          <c:tx>
            <c:strRef>
              <c:f>Datos!$B$76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Datos!$C$76:$L$76</c:f>
              <c:numCache>
                <c:formatCode>_-* #,##0_-;\-* #,##0_-;_-* "-"??_-;_-@_-</c:formatCode>
                <c:ptCount val="10"/>
                <c:pt idx="0">
                  <c:v>0.33600000000000002</c:v>
                </c:pt>
                <c:pt idx="1">
                  <c:v>0.19800000000000001</c:v>
                </c:pt>
                <c:pt idx="2">
                  <c:v>0.20799999999999999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0.10611827537601123</c:v>
                </c:pt>
                <c:pt idx="7">
                  <c:v>0.43917551523044268</c:v>
                </c:pt>
                <c:pt idx="8">
                  <c:v>0.98162955681953934</c:v>
                </c:pt>
                <c:pt idx="9">
                  <c:v>1.0490543200177576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58-4008-9905-6725C43B35A3}"/>
            </c:ext>
          </c:extLst>
        </c:ser>
        <c:ser>
          <c:idx val="3"/>
          <c:order val="3"/>
          <c:tx>
            <c:strRef>
              <c:f>Datos!$B$77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Datos!$C$77:$L$77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0.191</c:v>
                </c:pt>
                <c:pt idx="2">
                  <c:v>0.21199999999999999</c:v>
                </c:pt>
                <c:pt idx="3">
                  <c:v>0.40295969376462215</c:v>
                </c:pt>
                <c:pt idx="4">
                  <c:v>1.0011322604458353</c:v>
                </c:pt>
                <c:pt idx="5">
                  <c:v>1.2083427045374613</c:v>
                </c:pt>
                <c:pt idx="6">
                  <c:v>1.2842841055512979</c:v>
                </c:pt>
                <c:pt idx="7">
                  <c:v>2.4226614986779449</c:v>
                </c:pt>
                <c:pt idx="8">
                  <c:v>3.4592552942053332</c:v>
                </c:pt>
                <c:pt idx="9">
                  <c:v>3.55241590408284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58-4008-9905-6725C43B35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Datos!$C$78:$L$78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216.81037662123103</c:v>
                </c:pt>
                <c:pt idx="4">
                  <c:v>223.92192017814983</c:v>
                </c:pt>
                <c:pt idx="5">
                  <c:v>214.02301168708721</c:v>
                </c:pt>
                <c:pt idx="6">
                  <c:v>186.02706923461193</c:v>
                </c:pt>
                <c:pt idx="7">
                  <c:v>161.72127064423344</c:v>
                </c:pt>
                <c:pt idx="8">
                  <c:v>142.10489665233732</c:v>
                </c:pt>
                <c:pt idx="9">
                  <c:v>127.34422226142968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B58-4008-9905-6725C43B35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Condensados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Bajo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Datos!$B$82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Datos!$C$82:$L$82</c:f>
              <c:numCache>
                <c:formatCode>_-* #,##0_-;\-* #,##0_-;_-* "-"??_-;_-@_-</c:formatCode>
                <c:ptCount val="10"/>
                <c:pt idx="0">
                  <c:v>57.690962436887347</c:v>
                </c:pt>
                <c:pt idx="1">
                  <c:v>114.77715488327203</c:v>
                </c:pt>
                <c:pt idx="2">
                  <c:v>202.83872166055897</c:v>
                </c:pt>
                <c:pt idx="3">
                  <c:v>209.97771809619752</c:v>
                </c:pt>
                <c:pt idx="4">
                  <c:v>214.74787611798638</c:v>
                </c:pt>
                <c:pt idx="5">
                  <c:v>202.19405561319005</c:v>
                </c:pt>
                <c:pt idx="6">
                  <c:v>170.31422067524343</c:v>
                </c:pt>
                <c:pt idx="7">
                  <c:v>141.94936377428957</c:v>
                </c:pt>
                <c:pt idx="8">
                  <c:v>119.67703214763634</c:v>
                </c:pt>
                <c:pt idx="9">
                  <c:v>104.22386007094174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8D-442E-A496-BB850F02FD58}"/>
            </c:ext>
          </c:extLst>
        </c:ser>
        <c:ser>
          <c:idx val="1"/>
          <c:order val="1"/>
          <c:tx>
            <c:strRef>
              <c:f>Datos!$B$83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Datos!$C$83:$L$83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1.3781477180772359</c:v>
                </c:pt>
                <c:pt idx="4">
                  <c:v>2.5280692151671738</c:v>
                </c:pt>
                <c:pt idx="5">
                  <c:v>3.2113636988154504</c:v>
                </c:pt>
                <c:pt idx="6">
                  <c:v>3.373209109851381</c:v>
                </c:pt>
                <c:pt idx="7">
                  <c:v>3.4478809245176891</c:v>
                </c:pt>
                <c:pt idx="8">
                  <c:v>3.2892866628903894</c:v>
                </c:pt>
                <c:pt idx="9">
                  <c:v>3.0370162444306938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8D-442E-A496-BB850F02FD58}"/>
            </c:ext>
          </c:extLst>
        </c:ser>
        <c:ser>
          <c:idx val="2"/>
          <c:order val="2"/>
          <c:tx>
            <c:strRef>
              <c:f>Datos!$B$84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Datos!$C$84:$L$84</c:f>
              <c:numCache>
                <c:formatCode>_-* #,##0_-;\-* #,##0_-;_-* "-"??_-;_-@_-</c:formatCode>
                <c:ptCount val="10"/>
                <c:pt idx="0">
                  <c:v>0.33600000000000002</c:v>
                </c:pt>
                <c:pt idx="1">
                  <c:v>0.19800000000000001</c:v>
                </c:pt>
                <c:pt idx="2">
                  <c:v>0.20799999999999999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0.10611827537601123</c:v>
                </c:pt>
                <c:pt idx="7">
                  <c:v>0.43917551523044268</c:v>
                </c:pt>
                <c:pt idx="8">
                  <c:v>0.98162955681953934</c:v>
                </c:pt>
                <c:pt idx="9">
                  <c:v>1.0490543200177576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D8D-442E-A496-BB850F02FD58}"/>
            </c:ext>
          </c:extLst>
        </c:ser>
        <c:ser>
          <c:idx val="3"/>
          <c:order val="3"/>
          <c:tx>
            <c:strRef>
              <c:f>Datos!$B$85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Datos!$C$85:$L$85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0.191</c:v>
                </c:pt>
                <c:pt idx="2">
                  <c:v>0.21199999999999999</c:v>
                </c:pt>
                <c:pt idx="3">
                  <c:v>0.40295969376462215</c:v>
                </c:pt>
                <c:pt idx="4">
                  <c:v>1.0011322604458353</c:v>
                </c:pt>
                <c:pt idx="5">
                  <c:v>1.2083427045374613</c:v>
                </c:pt>
                <c:pt idx="6">
                  <c:v>1.2842841055512979</c:v>
                </c:pt>
                <c:pt idx="7">
                  <c:v>2.4226614986779449</c:v>
                </c:pt>
                <c:pt idx="8">
                  <c:v>3.4592552942053332</c:v>
                </c:pt>
                <c:pt idx="9">
                  <c:v>3.55241590408284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D8D-442E-A496-BB850F02FD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Datos!$B$86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jun-22*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Datos!$C$86:$L$86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115.16615488327203</c:v>
                </c:pt>
                <c:pt idx="2">
                  <c:v>203.25872166055896</c:v>
                </c:pt>
                <c:pt idx="3">
                  <c:v>211.93826916804829</c:v>
                </c:pt>
                <c:pt idx="4">
                  <c:v>218.43040237236687</c:v>
                </c:pt>
                <c:pt idx="5">
                  <c:v>206.72498430254683</c:v>
                </c:pt>
                <c:pt idx="6">
                  <c:v>175.07783216602215</c:v>
                </c:pt>
                <c:pt idx="7">
                  <c:v>148.25908171271561</c:v>
                </c:pt>
                <c:pt idx="8">
                  <c:v>127.40720366155161</c:v>
                </c:pt>
                <c:pt idx="9">
                  <c:v>111.86234653947302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D8D-442E-A496-BB850F02FD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64A3AA1-F477-4D7B-83B0-B7BB09F9C520}">
  <sheetPr/>
  <sheetViews>
    <sheetView zoomScale="11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DFA2C50-A052-4925-B606-68D690CF80D4}">
  <sheetPr/>
  <sheetViews>
    <sheetView zoomScale="120"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C925E64-6F5A-4409-BE10-ED2BCC201C63}">
  <sheetPr/>
  <sheetViews>
    <sheetView zoomScale="120"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ED18FF1-DA64-4390-A100-C2B35FCBF85A}">
  <sheetPr/>
  <sheetViews>
    <sheetView zoomScale="120"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4FC86D2-7301-4C3A-93CD-C32C61810E2F}">
  <sheetPr/>
  <sheetViews>
    <sheetView zoomScale="120"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E5F3F9C-1820-491E-ACCD-4AF09A96B631}">
  <sheetPr/>
  <sheetViews>
    <sheetView zoomScale="120"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72DD79D-7E80-4D26-B430-D24B18BFED2E}">
  <sheetPr/>
  <sheetViews>
    <sheetView zoomScale="12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EBDAFF7-816F-401E-8B98-D7F963BAB9AA}">
  <sheetPr/>
  <sheetViews>
    <sheetView zoomScale="12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E836110-52B3-4A80-B1F0-B507E5A481B0}">
  <sheetPr/>
  <sheetViews>
    <sheetView zoomScale="12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333EF52-9B56-49F1-A193-50F3CA16041B}">
  <sheetPr/>
  <sheetViews>
    <sheetView zoomScale="12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CC9E34F-80B5-450F-8E66-E0C5F9148D63}">
  <sheetPr/>
  <sheetViews>
    <sheetView zoomScale="12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373094F-42DB-400D-95D4-11CEDF2356DA}">
  <sheetPr/>
  <sheetViews>
    <sheetView zoomScale="12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F87A236-3032-4F5B-B07C-D4CD309F1163}">
  <sheetPr/>
  <sheetViews>
    <sheetView zoomScale="120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C44EA4B-FC84-4650-8E6A-886114528B17}">
  <sheetPr/>
  <sheetViews>
    <sheetView zoomScale="120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6C0E66C-BC19-474E-BF96-3A3194A429BE}">
  <sheetPr/>
  <sheetViews>
    <sheetView zoomScale="12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612471" y="705971"/>
    <xdr:ext cx="8662147" cy="6286500"/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6F2E2C53-50AF-4A72-8BB9-9F8F654773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24518471" y="705971"/>
    <xdr:ext cx="8662147" cy="6286500"/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C0E2A19E-976E-4051-A885-FD55EA96EC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34424471" y="705971"/>
    <xdr:ext cx="8662147" cy="6286500"/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544632F1-D996-4A26-8CC5-CA4D3F0C1E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4612471" y="8034618"/>
    <xdr:ext cx="8662147" cy="6286500"/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30944307-F576-495B-91B0-0138958EDB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24518471" y="8034618"/>
    <xdr:ext cx="8662147" cy="6286500"/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58FD8945-B16D-471D-B235-6BE9242904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  <xdr:absoluteAnchor>
    <xdr:pos x="34424471" y="8034618"/>
    <xdr:ext cx="8662147" cy="6286500"/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59458307-B624-418E-84B4-ABEE1D204B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absoluteAnchor>
  <xdr:absoluteAnchor>
    <xdr:pos x="14614071" y="15757071"/>
    <xdr:ext cx="8662147" cy="6286500"/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D772F356-F02D-4B29-84E9-942F2D539B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absoluteAnchor>
  <xdr:absoluteAnchor>
    <xdr:pos x="24520071" y="15757071"/>
    <xdr:ext cx="8662147" cy="6286500"/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62E756BA-4F75-44CC-8F8A-51A070B1E59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absoluteAnchor>
  <xdr:absoluteAnchor>
    <xdr:pos x="34426071" y="15757071"/>
    <xdr:ext cx="8662147" cy="6286500"/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DAA60A42-C42E-4A68-A007-7E5C8A1037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absoluteAnchor>
  <xdr:twoCellAnchor>
    <xdr:from>
      <xdr:col>17</xdr:col>
      <xdr:colOff>58448</xdr:colOff>
      <xdr:row>97</xdr:row>
      <xdr:rowOff>16453</xdr:rowOff>
    </xdr:from>
    <xdr:to>
      <xdr:col>28</xdr:col>
      <xdr:colOff>338595</xdr:colOff>
      <xdr:row>123</xdr:row>
      <xdr:rowOff>14722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2EBA5A71-4DFC-4FDE-B8B2-2AC48189157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0</xdr:colOff>
      <xdr:row>97</xdr:row>
      <xdr:rowOff>0</xdr:rowOff>
    </xdr:from>
    <xdr:to>
      <xdr:col>41</xdr:col>
      <xdr:colOff>280147</xdr:colOff>
      <xdr:row>122</xdr:row>
      <xdr:rowOff>236394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18754341-D801-4212-AD1C-EF63D0AE8B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43</xdr:col>
      <xdr:colOff>0</xdr:colOff>
      <xdr:row>97</xdr:row>
      <xdr:rowOff>0</xdr:rowOff>
    </xdr:from>
    <xdr:to>
      <xdr:col>54</xdr:col>
      <xdr:colOff>280147</xdr:colOff>
      <xdr:row>122</xdr:row>
      <xdr:rowOff>236394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006CFA75-D70C-49E1-8509-35A46DEC6E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69273</xdr:colOff>
      <xdr:row>128</xdr:row>
      <xdr:rowOff>121227</xdr:rowOff>
    </xdr:from>
    <xdr:to>
      <xdr:col>28</xdr:col>
      <xdr:colOff>349420</xdr:colOff>
      <xdr:row>154</xdr:row>
      <xdr:rowOff>113848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35D6E2D2-0BF3-4ED6-902D-811B1C1E85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0</xdr:colOff>
      <xdr:row>128</xdr:row>
      <xdr:rowOff>0</xdr:rowOff>
    </xdr:from>
    <xdr:to>
      <xdr:col>41</xdr:col>
      <xdr:colOff>280147</xdr:colOff>
      <xdr:row>153</xdr:row>
      <xdr:rowOff>235076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208E5F0E-B43F-482F-8B18-C06D680A3E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43</xdr:col>
      <xdr:colOff>0</xdr:colOff>
      <xdr:row>128</xdr:row>
      <xdr:rowOff>0</xdr:rowOff>
    </xdr:from>
    <xdr:to>
      <xdr:col>54</xdr:col>
      <xdr:colOff>280147</xdr:colOff>
      <xdr:row>153</xdr:row>
      <xdr:rowOff>235076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15F72DBC-03A4-4436-84EF-28EBED0998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564696</xdr:colOff>
      <xdr:row>161</xdr:row>
      <xdr:rowOff>238125</xdr:rowOff>
    </xdr:from>
    <xdr:to>
      <xdr:col>28</xdr:col>
      <xdr:colOff>82843</xdr:colOff>
      <xdr:row>187</xdr:row>
      <xdr:rowOff>182249</xdr:rowOff>
    </xdr:to>
    <xdr:graphicFrame macro="">
      <xdr:nvGraphicFramePr>
        <xdr:cNvPr id="71" name="Gráfico 70">
          <a:extLst>
            <a:ext uri="{FF2B5EF4-FFF2-40B4-BE49-F238E27FC236}">
              <a16:creationId xmlns:a16="http://schemas.microsoft.com/office/drawing/2014/main" id="{C88C545C-34B7-4C59-8E2E-E96C46B958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31</xdr:col>
      <xdr:colOff>0</xdr:colOff>
      <xdr:row>162</xdr:row>
      <xdr:rowOff>0</xdr:rowOff>
    </xdr:from>
    <xdr:to>
      <xdr:col>42</xdr:col>
      <xdr:colOff>280147</xdr:colOff>
      <xdr:row>187</xdr:row>
      <xdr:rowOff>189053</xdr:rowOff>
    </xdr:to>
    <xdr:graphicFrame macro="">
      <xdr:nvGraphicFramePr>
        <xdr:cNvPr id="73" name="Gráfico 72">
          <a:extLst>
            <a:ext uri="{FF2B5EF4-FFF2-40B4-BE49-F238E27FC236}">
              <a16:creationId xmlns:a16="http://schemas.microsoft.com/office/drawing/2014/main" id="{D27310F9-C488-432E-9477-34010D9912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45</xdr:col>
      <xdr:colOff>0</xdr:colOff>
      <xdr:row>162</xdr:row>
      <xdr:rowOff>0</xdr:rowOff>
    </xdr:from>
    <xdr:to>
      <xdr:col>56</xdr:col>
      <xdr:colOff>280147</xdr:colOff>
      <xdr:row>187</xdr:row>
      <xdr:rowOff>189053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id="{9CCEE2F9-BC0E-4CB8-BC30-C59B8CA189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F53C01B-9E3A-47BB-B9CB-EDAFC34536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junio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junio de 2022.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Para más información, consulte la </a:t>
          </a:r>
          <a:r>
            <a:rPr lang="es-MX" sz="600" b="1" i="1">
              <a:latin typeface="Montserrat" panose="00000500000000000000" pitchFamily="2" charset="0"/>
              <a:ea typeface="+mn-ea"/>
              <a:cs typeface="+mn-cs"/>
            </a:rPr>
            <a:t>Nota Metodológica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en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el pdf d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el </a:t>
          </a:r>
          <a:r>
            <a:rPr lang="es-MX" sz="600" b="1" i="1">
              <a:latin typeface="Montserrat" panose="00000500000000000000" pitchFamily="2" charset="0"/>
              <a:ea typeface="+mn-ea"/>
              <a:cs typeface="+mn-cs"/>
            </a:rPr>
            <a:t>Reporte "Prospectiva de producción 2022-2028"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, disponible en: </a:t>
          </a:r>
          <a:r>
            <a:rPr lang="es-MX" sz="600" u="sng">
              <a:solidFill>
                <a:schemeClr val="accent5">
                  <a:lumMod val="75000"/>
                </a:schemeClr>
              </a:solidFill>
              <a:latin typeface="Montserrat" panose="00000500000000000000" pitchFamily="2" charset="0"/>
              <a:ea typeface="+mn-ea"/>
              <a:cs typeface="+mn-cs"/>
            </a:rPr>
            <a:t>https://hidrocarburos.gob.mx/estadisticas/</a:t>
          </a:r>
          <a:r>
            <a:rPr lang="es-MX" sz="600" b="0" i="0" u="none" baseline="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+mn-cs"/>
            </a:rPr>
            <a:t>,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Producción / Reportes.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AFFF55F-637D-494B-AC68-D060A3AEA4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junio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junio de 2022.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el interés de participación de Petróleos Mexicanos en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el interés de participación de empresas privadas en los contratos para la exploración y extracción de hidrocarburos que operan o son socios.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87BF00-B721-485B-AB28-8260D5FC081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junio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junio de 2022.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el interés de participación de Petróleos Mexicanos en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el interés de participación de empresas privadas en los contratos para la exploración y extracción de hidrocarburos que operan o son socios.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123AC9B-971D-4C83-8287-97B24F3D6D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junio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junio de 2022.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el interés de participación de Petróleos Mexicanos en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el interés de participación de empresas privadas en los contratos para la exploración y extracción de hidrocarburos que operan o son socios.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7D502E-C19A-4AB1-8608-656E155099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junio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junio de 2022.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 baseline="0">
              <a:latin typeface="Montserrat" panose="00000500000000000000" pitchFamily="2" charset="0"/>
            </a:rPr>
            <a:t>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1C1E9B9-19F9-4C55-AA61-31A707F60FD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junio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junio de 2022.</a:t>
          </a:r>
          <a:r>
            <a:rPr lang="es-MX" sz="600" baseline="0">
              <a:latin typeface="Montserrat" panose="00000500000000000000" pitchFamily="2" charset="0"/>
            </a:rPr>
            <a:t> Volumen de Gas Natural sin nitrógeno.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Para más información, consulte la </a:t>
          </a:r>
          <a:r>
            <a:rPr kumimoji="0" lang="es-MX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Nota Metodológica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 en el pdf del </a:t>
          </a:r>
          <a:r>
            <a:rPr kumimoji="0" lang="es-MX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Reporte "Prospectiva de producción 2022-2028"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, disponible en: </a:t>
          </a:r>
          <a:r>
            <a:rPr kumimoji="0" lang="es-MX" sz="600" b="0" i="0" u="sng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https://hidrocarburos.gob.mx/estadisticas/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, Producción / Reportes.</a:t>
          </a:r>
          <a:endParaRPr lang="es-MX" sz="600" u="sng">
            <a:solidFill>
              <a:schemeClr val="accent1">
                <a:lumMod val="75000"/>
              </a:schemeClr>
            </a:solidFill>
            <a:latin typeface="Montserrat" panose="00000500000000000000" pitchFamily="2" charset="0"/>
            <a:ea typeface="+mn-ea"/>
            <a:cs typeface="+mn-cs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8F28ED6-FF57-46B4-B630-F8BE801126D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junio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junio de 2022. </a:t>
          </a:r>
          <a:r>
            <a:rPr lang="es-MX" sz="600" baseline="0">
              <a:latin typeface="Montserrat" panose="00000500000000000000" pitchFamily="2" charset="0"/>
            </a:rPr>
            <a:t>Volumen de Gas Natural sin nitrógeno.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el interés de participación de Petróleos Mexicanos en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el interés de participación de empresas privadas en los contratos para la exploración y extracción de hidrocarburos que operan o son socios. 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9E3AFDC-C4C6-48B1-B8D8-979C40CEEF0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</a:t>
          </a:r>
          <a:r>
            <a:rPr lang="es-MX" sz="600" baseline="0">
              <a:latin typeface="Montserrat" panose="00000500000000000000" pitchFamily="2" charset="0"/>
            </a:rPr>
            <a:t> junio</a:t>
          </a:r>
          <a:r>
            <a:rPr lang="es-MX" sz="600">
              <a:latin typeface="Montserrat" panose="00000500000000000000" pitchFamily="2" charset="0"/>
            </a:rPr>
            <a:t>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junio de 2022.</a:t>
          </a:r>
          <a:r>
            <a:rPr lang="es-MX" sz="600" baseline="0">
              <a:latin typeface="Montserrat" panose="00000500000000000000" pitchFamily="2" charset="0"/>
            </a:rPr>
            <a:t> Volumen de Gas Natural sin nitrógeno.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el interés de participación de Petróleos Mexicanos en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el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interés de participación de empresas privadas en los contratos para la exploración y extracción de hidrocarburos que operan o son socios. 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4A61B2C-3E5A-4377-B9E7-7B7952EB1D6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junio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junio de 2022.</a:t>
          </a:r>
          <a:r>
            <a:rPr lang="es-MX" sz="600" baseline="0">
              <a:latin typeface="Montserrat" panose="00000500000000000000" pitchFamily="2" charset="0"/>
            </a:rPr>
            <a:t> Volumen de Gas Natural sin nitrógeno.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el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interés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de participación de Petróleos Mexicanos en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el interés de participación de empresas privadas en los contratos para la exploración y extracción de hidrocarburos que operan o son socios. 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5FAB040-4C6F-41EE-B6FC-6C803D3962C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junio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junio de 2022.</a:t>
          </a:r>
          <a:r>
            <a:rPr lang="es-MX" sz="600" baseline="0">
              <a:latin typeface="Montserrat" panose="00000500000000000000" pitchFamily="2" charset="0"/>
            </a:rPr>
            <a:t> Volumen de Gas Natural sin nitrógeno.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A0E86F2-ED6A-4A2B-AFBB-EF66DB36A21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junio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junio de </a:t>
          </a:r>
          <a:r>
            <a:rPr lang="es-MX" sz="600" baseline="0">
              <a:latin typeface="Montserrat" panose="00000500000000000000" pitchFamily="2" charset="0"/>
            </a:rPr>
            <a:t>2022.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 baseline="0">
              <a:latin typeface="Montserrat" panose="00000500000000000000" pitchFamily="2" charset="0"/>
            </a:rPr>
            <a:t>               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Para más información, consulte la </a:t>
          </a:r>
          <a:r>
            <a:rPr kumimoji="0" lang="es-MX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Nota Metodológica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 en el pdf del </a:t>
          </a:r>
          <a:r>
            <a:rPr kumimoji="0" lang="es-MX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Reporte "Prospectiva de producción 2022-2028"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, disponible en: </a:t>
          </a:r>
          <a:r>
            <a:rPr kumimoji="0" lang="es-MX" sz="600" b="0" i="0" u="sng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https://hidrocarburos.gob.mx/estadisticas/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, Producción / Reportes.</a:t>
          </a:r>
          <a:endParaRPr lang="es-MX" sz="600" u="sng">
            <a:solidFill>
              <a:schemeClr val="accent1">
                <a:lumMod val="75000"/>
              </a:schemeClr>
            </a:solidFill>
            <a:latin typeface="Montserrat" panose="00000500000000000000" pitchFamily="2" charset="0"/>
            <a:ea typeface="+mn-ea"/>
            <a:cs typeface="+mn-cs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6DF385D-CC24-495D-B99E-ADEB6E76B3C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junio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junio</a:t>
          </a:r>
          <a:r>
            <a:rPr lang="es-MX" sz="600" baseline="0">
              <a:latin typeface="Montserrat" panose="00000500000000000000" pitchFamily="2" charset="0"/>
            </a:rPr>
            <a:t> de 2022.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el interés de participación de Petróleos Mexicanos en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el interés de participación de empresas privadas en los contratos para la exploración y extracción de hidrocarburos que operan o son socios. 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2A0D973-3C06-4312-A399-C04A0A3B4C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junio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junio de </a:t>
          </a:r>
          <a:r>
            <a:rPr lang="es-MX" sz="600" baseline="0">
              <a:latin typeface="Montserrat" panose="00000500000000000000" pitchFamily="2" charset="0"/>
            </a:rPr>
            <a:t>2022.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el interés de participación de Petróleos Mexicanos en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el interés de participación de empresas privadas en los contratos para la exploración y extracción de hidrocarburos que operan o son socios. 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19C3C4-1C98-48BD-8B64-AAE926DE983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</a:t>
          </a:r>
          <a:r>
            <a:rPr lang="es-MX" sz="600" baseline="0">
              <a:latin typeface="Montserrat" panose="00000500000000000000" pitchFamily="2" charset="0"/>
            </a:rPr>
            <a:t> junio</a:t>
          </a:r>
          <a:r>
            <a:rPr lang="es-MX" sz="600">
              <a:latin typeface="Montserrat" panose="00000500000000000000" pitchFamily="2" charset="0"/>
            </a:rPr>
            <a:t>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junio</a:t>
          </a:r>
          <a:r>
            <a:rPr lang="es-MX" sz="600" baseline="0">
              <a:latin typeface="Montserrat" panose="00000500000000000000" pitchFamily="2" charset="0"/>
            </a:rPr>
            <a:t> de 2022.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el interés de participación de Petróleos Mexicanos en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el interés de participación de empresas privadas en los contratos para la exploración y extracción de hidrocarburos que operan o son socios. 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E99C366-BA54-4515-BBBC-82C5085F34E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junio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junio</a:t>
          </a:r>
          <a:r>
            <a:rPr lang="es-MX" sz="600" baseline="0">
              <a:latin typeface="Montserrat" panose="00000500000000000000" pitchFamily="2" charset="0"/>
            </a:rPr>
            <a:t> de 2022.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20E0D-C4FF-4CBB-9330-60A5D1B1FE0A}">
  <dimension ref="B2:L32"/>
  <sheetViews>
    <sheetView tabSelected="1" zoomScale="110" zoomScaleNormal="110" workbookViewId="0"/>
  </sheetViews>
  <sheetFormatPr baseColWidth="10" defaultRowHeight="18.75" x14ac:dyDescent="0.35"/>
  <cols>
    <col min="1" max="1" width="6.85546875" style="2" customWidth="1"/>
    <col min="2" max="2" width="40.85546875" style="2" customWidth="1"/>
    <col min="3" max="16384" width="11.42578125" style="2"/>
  </cols>
  <sheetData>
    <row r="2" spans="2:12" x14ac:dyDescent="0.35">
      <c r="B2" s="1" t="s">
        <v>24</v>
      </c>
    </row>
    <row r="3" spans="2:12" x14ac:dyDescent="0.35">
      <c r="B3" s="2" t="s">
        <v>29</v>
      </c>
    </row>
    <row r="4" spans="2:12" ht="19.5" thickBot="1" x14ac:dyDescent="0.4"/>
    <row r="5" spans="2:12" ht="19.5" thickBot="1" x14ac:dyDescent="0.4">
      <c r="B5" s="31" t="s">
        <v>0</v>
      </c>
      <c r="C5" s="31" t="s">
        <v>17</v>
      </c>
      <c r="D5" s="31" t="s">
        <v>1</v>
      </c>
      <c r="E5" s="31" t="s">
        <v>30</v>
      </c>
      <c r="F5" s="31" t="s">
        <v>2</v>
      </c>
      <c r="G5" s="31" t="s">
        <v>3</v>
      </c>
      <c r="H5" s="31" t="s">
        <v>4</v>
      </c>
      <c r="I5" s="31" t="s">
        <v>5</v>
      </c>
      <c r="J5" s="31" t="s">
        <v>6</v>
      </c>
      <c r="K5" s="31" t="s">
        <v>7</v>
      </c>
      <c r="L5" s="31" t="s">
        <v>8</v>
      </c>
    </row>
    <row r="6" spans="2:12" ht="20.25" thickTop="1" thickBot="1" x14ac:dyDescent="0.4">
      <c r="B6" s="25" t="s">
        <v>9</v>
      </c>
      <c r="C6" s="28">
        <v>1533.4600154856139</v>
      </c>
      <c r="D6" s="28">
        <v>1489.9942438969156</v>
      </c>
      <c r="E6" s="28">
        <v>1381.5316279568833</v>
      </c>
      <c r="F6" s="28">
        <v>1379.0293370930899</v>
      </c>
      <c r="G6" s="28">
        <v>1302.6404270585001</v>
      </c>
      <c r="H6" s="28">
        <v>1254.0153734921569</v>
      </c>
      <c r="I6" s="28">
        <v>1214.1070541474662</v>
      </c>
      <c r="J6" s="28">
        <v>1205.1470162191399</v>
      </c>
      <c r="K6" s="28">
        <v>1175.7005485902621</v>
      </c>
      <c r="L6" s="28">
        <v>1118.4821278159081</v>
      </c>
    </row>
    <row r="7" spans="2:12" ht="19.5" thickBot="1" x14ac:dyDescent="0.4">
      <c r="B7" s="26" t="s">
        <v>10</v>
      </c>
      <c r="C7" s="29">
        <v>11.964485033455674</v>
      </c>
      <c r="D7" s="29">
        <v>37.861655121571658</v>
      </c>
      <c r="E7" s="29">
        <v>72.718522150009022</v>
      </c>
      <c r="F7" s="29">
        <v>84.025242051516628</v>
      </c>
      <c r="G7" s="29">
        <v>121.84477878358778</v>
      </c>
      <c r="H7" s="29">
        <v>150.73723679691406</v>
      </c>
      <c r="I7" s="29">
        <v>185.85399187027292</v>
      </c>
      <c r="J7" s="29">
        <v>221.18027302681449</v>
      </c>
      <c r="K7" s="29">
        <v>259.34498558918381</v>
      </c>
      <c r="L7" s="29">
        <v>295.81444373111862</v>
      </c>
    </row>
    <row r="8" spans="2:12" ht="19.5" thickBot="1" x14ac:dyDescent="0.4">
      <c r="B8" s="27" t="s">
        <v>11</v>
      </c>
      <c r="C8" s="30">
        <v>82.004000000000005</v>
      </c>
      <c r="D8" s="30">
        <v>92.628</v>
      </c>
      <c r="E8" s="30">
        <v>97.22</v>
      </c>
      <c r="F8" s="30">
        <v>107.17243676376184</v>
      </c>
      <c r="G8" s="30">
        <v>116.60404076204927</v>
      </c>
      <c r="H8" s="30">
        <v>132.55347239390363</v>
      </c>
      <c r="I8" s="30">
        <v>153.46221644500986</v>
      </c>
      <c r="J8" s="30">
        <v>176.20503342282962</v>
      </c>
      <c r="K8" s="30">
        <v>202.67549961953938</v>
      </c>
      <c r="L8" s="30">
        <v>221.37771457436648</v>
      </c>
    </row>
    <row r="9" spans="2:12" ht="19.5" thickBot="1" x14ac:dyDescent="0.4">
      <c r="B9" s="26" t="s">
        <v>12</v>
      </c>
      <c r="C9" s="29">
        <v>35.613</v>
      </c>
      <c r="D9" s="29">
        <v>44.223999999999997</v>
      </c>
      <c r="E9" s="29">
        <v>74.957999999999998</v>
      </c>
      <c r="F9" s="29">
        <v>105.18154833557662</v>
      </c>
      <c r="G9" s="29">
        <v>175.66711735674889</v>
      </c>
      <c r="H9" s="29">
        <v>251.27833061452864</v>
      </c>
      <c r="I9" s="29">
        <v>318.49720205216414</v>
      </c>
      <c r="J9" s="29">
        <v>410.85464207672135</v>
      </c>
      <c r="K9" s="29">
        <v>445.38806437878475</v>
      </c>
      <c r="L9" s="29">
        <v>455.83836177402605</v>
      </c>
    </row>
    <row r="10" spans="2:12" ht="19.5" thickBot="1" x14ac:dyDescent="0.4">
      <c r="B10" s="33" t="s">
        <v>13</v>
      </c>
      <c r="C10" s="32">
        <v>1663.0415005190696</v>
      </c>
      <c r="D10" s="32">
        <v>1664.7078990184871</v>
      </c>
      <c r="E10" s="32">
        <v>1626.4281501068924</v>
      </c>
      <c r="F10" s="32">
        <v>1675.408564243945</v>
      </c>
      <c r="G10" s="32">
        <v>1716.7563639608859</v>
      </c>
      <c r="H10" s="32">
        <v>1788.584413297503</v>
      </c>
      <c r="I10" s="32">
        <v>1871.920464514913</v>
      </c>
      <c r="J10" s="32">
        <v>2013.3869647455056</v>
      </c>
      <c r="K10" s="32">
        <v>2083.1090981777697</v>
      </c>
      <c r="L10" s="32">
        <v>2091.5126478954194</v>
      </c>
    </row>
    <row r="11" spans="2:12" x14ac:dyDescent="0.35"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2:12" ht="19.5" thickBot="1" x14ac:dyDescent="0.4"/>
    <row r="13" spans="2:12" ht="19.5" thickBot="1" x14ac:dyDescent="0.4">
      <c r="B13" s="31" t="s">
        <v>16</v>
      </c>
      <c r="C13" s="31" t="s">
        <v>17</v>
      </c>
      <c r="D13" s="31" t="s">
        <v>1</v>
      </c>
      <c r="E13" s="31" t="s">
        <v>30</v>
      </c>
      <c r="F13" s="31" t="s">
        <v>2</v>
      </c>
      <c r="G13" s="31" t="s">
        <v>3</v>
      </c>
      <c r="H13" s="31" t="s">
        <v>4</v>
      </c>
      <c r="I13" s="31" t="s">
        <v>5</v>
      </c>
      <c r="J13" s="31" t="s">
        <v>6</v>
      </c>
      <c r="K13" s="31" t="s">
        <v>7</v>
      </c>
      <c r="L13" s="31" t="s">
        <v>8</v>
      </c>
    </row>
    <row r="14" spans="2:12" ht="20.25" thickTop="1" thickBot="1" x14ac:dyDescent="0.4">
      <c r="B14" s="25" t="s">
        <v>9</v>
      </c>
      <c r="C14" s="28">
        <v>1533.4600154856139</v>
      </c>
      <c r="D14" s="28">
        <v>1489.9942438969156</v>
      </c>
      <c r="E14" s="28">
        <v>1381.5316279568833</v>
      </c>
      <c r="F14" s="28">
        <v>1359.1921497976041</v>
      </c>
      <c r="G14" s="28">
        <v>1288.7554674848222</v>
      </c>
      <c r="H14" s="28">
        <v>1240.9709013489112</v>
      </c>
      <c r="I14" s="28">
        <v>1200.5320181617183</v>
      </c>
      <c r="J14" s="28">
        <v>1180.8074610429537</v>
      </c>
      <c r="K14" s="28">
        <v>1146.1673876259717</v>
      </c>
      <c r="L14" s="28">
        <v>1088.9226678603961</v>
      </c>
    </row>
    <row r="15" spans="2:12" ht="19.5" thickBot="1" x14ac:dyDescent="0.4">
      <c r="B15" s="26" t="s">
        <v>10</v>
      </c>
      <c r="C15" s="29">
        <v>11.964485033455674</v>
      </c>
      <c r="D15" s="29">
        <v>37.861655121571658</v>
      </c>
      <c r="E15" s="29">
        <v>72.718522150009022</v>
      </c>
      <c r="F15" s="29">
        <v>80.830028705235279</v>
      </c>
      <c r="G15" s="29">
        <v>109.48578117185309</v>
      </c>
      <c r="H15" s="29">
        <v>131.88940308434621</v>
      </c>
      <c r="I15" s="29">
        <v>157.71468490170594</v>
      </c>
      <c r="J15" s="29">
        <v>190.49895751780664</v>
      </c>
      <c r="K15" s="29">
        <v>221.35972629938885</v>
      </c>
      <c r="L15" s="29">
        <v>257.43011669128185</v>
      </c>
    </row>
    <row r="16" spans="2:12" ht="19.5" thickBot="1" x14ac:dyDescent="0.4">
      <c r="B16" s="27" t="s">
        <v>11</v>
      </c>
      <c r="C16" s="30">
        <v>82.004000000000005</v>
      </c>
      <c r="D16" s="30">
        <v>92.628</v>
      </c>
      <c r="E16" s="30">
        <v>97.22</v>
      </c>
      <c r="F16" s="30">
        <v>107.17243676376184</v>
      </c>
      <c r="G16" s="30">
        <v>116.60404076204927</v>
      </c>
      <c r="H16" s="30">
        <v>132.55347239390363</v>
      </c>
      <c r="I16" s="30">
        <v>150.89530314550777</v>
      </c>
      <c r="J16" s="30">
        <v>165.33330490338147</v>
      </c>
      <c r="K16" s="30">
        <v>178.20468947421074</v>
      </c>
      <c r="L16" s="30">
        <v>180.44095626611423</v>
      </c>
    </row>
    <row r="17" spans="2:12" ht="19.5" thickBot="1" x14ac:dyDescent="0.4">
      <c r="B17" s="26" t="s">
        <v>12</v>
      </c>
      <c r="C17" s="29">
        <v>35.613</v>
      </c>
      <c r="D17" s="29">
        <v>44.223999999999997</v>
      </c>
      <c r="E17" s="29">
        <v>74.957999999999998</v>
      </c>
      <c r="F17" s="29">
        <v>97.734910048031225</v>
      </c>
      <c r="G17" s="29">
        <v>164.23447002069611</v>
      </c>
      <c r="H17" s="29">
        <v>241.25850241846373</v>
      </c>
      <c r="I17" s="29">
        <v>298.44895893366572</v>
      </c>
      <c r="J17" s="29">
        <v>379.35595609734906</v>
      </c>
      <c r="K17" s="29">
        <v>399.74089739406475</v>
      </c>
      <c r="L17" s="29">
        <v>396.28669763374933</v>
      </c>
    </row>
    <row r="18" spans="2:12" ht="19.5" thickBot="1" x14ac:dyDescent="0.4">
      <c r="B18" s="33" t="s">
        <v>13</v>
      </c>
      <c r="C18" s="32">
        <v>1663.0415005190696</v>
      </c>
      <c r="D18" s="32">
        <v>1664.7078990184871</v>
      </c>
      <c r="E18" s="32">
        <v>1626.4281501068924</v>
      </c>
      <c r="F18" s="32">
        <v>1644.9295253146324</v>
      </c>
      <c r="G18" s="32">
        <v>1679.0797594394207</v>
      </c>
      <c r="H18" s="32">
        <v>1746.6722792456246</v>
      </c>
      <c r="I18" s="32">
        <v>1807.5909651425977</v>
      </c>
      <c r="J18" s="32">
        <v>1915.995679561491</v>
      </c>
      <c r="K18" s="32">
        <v>1945.4727007936358</v>
      </c>
      <c r="L18" s="32">
        <v>1923.0804384515416</v>
      </c>
    </row>
    <row r="19" spans="2:12" x14ac:dyDescent="0.35"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2:12" ht="19.5" thickBot="1" x14ac:dyDescent="0.4"/>
    <row r="21" spans="2:12" ht="19.5" thickBot="1" x14ac:dyDescent="0.4">
      <c r="B21" s="31" t="s">
        <v>14</v>
      </c>
      <c r="C21" s="31" t="s">
        <v>17</v>
      </c>
      <c r="D21" s="31" t="s">
        <v>1</v>
      </c>
      <c r="E21" s="31" t="s">
        <v>30</v>
      </c>
      <c r="F21" s="31" t="s">
        <v>2</v>
      </c>
      <c r="G21" s="31" t="s">
        <v>3</v>
      </c>
      <c r="H21" s="31" t="s">
        <v>4</v>
      </c>
      <c r="I21" s="31" t="s">
        <v>5</v>
      </c>
      <c r="J21" s="31" t="s">
        <v>6</v>
      </c>
      <c r="K21" s="31" t="s">
        <v>7</v>
      </c>
      <c r="L21" s="31" t="s">
        <v>8</v>
      </c>
    </row>
    <row r="22" spans="2:12" ht="20.25" thickTop="1" thickBot="1" x14ac:dyDescent="0.4">
      <c r="B22" s="25" t="s">
        <v>9</v>
      </c>
      <c r="C22" s="28">
        <v>1533.4600154856139</v>
      </c>
      <c r="D22" s="28">
        <v>1489.9942438969156</v>
      </c>
      <c r="E22" s="28">
        <v>1381.5316279568833</v>
      </c>
      <c r="F22" s="28">
        <v>1349.1652439705369</v>
      </c>
      <c r="G22" s="28">
        <v>1241.0084562301522</v>
      </c>
      <c r="H22" s="28">
        <v>1195.8977625112223</v>
      </c>
      <c r="I22" s="28">
        <v>1173.9628788064701</v>
      </c>
      <c r="J22" s="28">
        <v>1179.6478560076414</v>
      </c>
      <c r="K22" s="28">
        <v>1142.7652924253714</v>
      </c>
      <c r="L22" s="28">
        <v>1083.7633025239579</v>
      </c>
    </row>
    <row r="23" spans="2:12" ht="19.5" thickBot="1" x14ac:dyDescent="0.4">
      <c r="B23" s="26" t="s">
        <v>10</v>
      </c>
      <c r="C23" s="29">
        <v>11.964485033455674</v>
      </c>
      <c r="D23" s="29">
        <v>37.861655121571658</v>
      </c>
      <c r="E23" s="29">
        <v>72.718522150009022</v>
      </c>
      <c r="F23" s="29">
        <v>55.098411020897181</v>
      </c>
      <c r="G23" s="29">
        <v>78.015586839128218</v>
      </c>
      <c r="H23" s="29">
        <v>94.987246096415802</v>
      </c>
      <c r="I23" s="29">
        <v>116.42460455678831</v>
      </c>
      <c r="J23" s="29">
        <v>147.67095291978421</v>
      </c>
      <c r="K23" s="29">
        <v>179.67096204773182</v>
      </c>
      <c r="L23" s="29">
        <v>217.84731347869132</v>
      </c>
    </row>
    <row r="24" spans="2:12" ht="19.5" thickBot="1" x14ac:dyDescent="0.4">
      <c r="B24" s="27" t="s">
        <v>11</v>
      </c>
      <c r="C24" s="30">
        <v>82.004000000000005</v>
      </c>
      <c r="D24" s="30">
        <v>92.628</v>
      </c>
      <c r="E24" s="30">
        <v>97.22</v>
      </c>
      <c r="F24" s="30">
        <v>107.17243676376184</v>
      </c>
      <c r="G24" s="30">
        <v>116.60404076204927</v>
      </c>
      <c r="H24" s="30">
        <v>132.55347239390363</v>
      </c>
      <c r="I24" s="30">
        <v>150.89530314550777</v>
      </c>
      <c r="J24" s="30">
        <v>165.33330490338147</v>
      </c>
      <c r="K24" s="30">
        <v>178.20468947421074</v>
      </c>
      <c r="L24" s="30">
        <v>180.44095626611423</v>
      </c>
    </row>
    <row r="25" spans="2:12" ht="19.5" thickBot="1" x14ac:dyDescent="0.4">
      <c r="B25" s="26" t="s">
        <v>12</v>
      </c>
      <c r="C25" s="29">
        <v>35.613</v>
      </c>
      <c r="D25" s="29">
        <v>44.223999999999997</v>
      </c>
      <c r="E25" s="29">
        <v>74.957999999999998</v>
      </c>
      <c r="F25" s="29">
        <v>89.708271760485843</v>
      </c>
      <c r="G25" s="29">
        <v>151.48617143464332</v>
      </c>
      <c r="H25" s="29">
        <v>226.57520856941449</v>
      </c>
      <c r="I25" s="29">
        <v>282.99920382689277</v>
      </c>
      <c r="J25" s="29">
        <v>350.55255401202868</v>
      </c>
      <c r="K25" s="29">
        <v>371.5293566583357</v>
      </c>
      <c r="L25" s="29">
        <v>369.31139147379804</v>
      </c>
    </row>
    <row r="26" spans="2:12" ht="19.5" thickBot="1" x14ac:dyDescent="0.4">
      <c r="B26" s="33" t="s">
        <v>13</v>
      </c>
      <c r="C26" s="32">
        <v>1663.0415005190696</v>
      </c>
      <c r="D26" s="32">
        <v>1664.7078990184871</v>
      </c>
      <c r="E26" s="32">
        <v>1626.4281501068924</v>
      </c>
      <c r="F26" s="32">
        <v>1601.1443635156818</v>
      </c>
      <c r="G26" s="32">
        <v>1587.114255265973</v>
      </c>
      <c r="H26" s="32">
        <v>1650.0136895709561</v>
      </c>
      <c r="I26" s="32">
        <v>1724.281990335659</v>
      </c>
      <c r="J26" s="32">
        <v>1843.2046678428358</v>
      </c>
      <c r="K26" s="32">
        <v>1872.1703006056496</v>
      </c>
      <c r="L26" s="32">
        <v>1851.3629637425615</v>
      </c>
    </row>
    <row r="27" spans="2:12" x14ac:dyDescent="0.35"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9" spans="2:12" x14ac:dyDescent="0.35">
      <c r="B29" s="2" t="s">
        <v>15</v>
      </c>
    </row>
    <row r="30" spans="2:12" x14ac:dyDescent="0.35">
      <c r="B30" s="2" t="s">
        <v>31</v>
      </c>
    </row>
    <row r="31" spans="2:12" x14ac:dyDescent="0.35">
      <c r="B31" s="2" t="s">
        <v>32</v>
      </c>
    </row>
    <row r="32" spans="2:12" x14ac:dyDescent="0.35">
      <c r="B32" s="36" t="s"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50607-525A-498A-927C-8879B3E1DFCF}">
  <dimension ref="B2:L32"/>
  <sheetViews>
    <sheetView zoomScale="110" zoomScaleNormal="110" workbookViewId="0"/>
  </sheetViews>
  <sheetFormatPr baseColWidth="10" defaultRowHeight="18.75" x14ac:dyDescent="0.35"/>
  <cols>
    <col min="1" max="1" width="6.85546875" style="2" customWidth="1"/>
    <col min="2" max="2" width="40.85546875" style="2" customWidth="1"/>
    <col min="3" max="16384" width="11.42578125" style="2"/>
  </cols>
  <sheetData>
    <row r="2" spans="2:12" x14ac:dyDescent="0.35">
      <c r="B2" s="1" t="s">
        <v>26</v>
      </c>
    </row>
    <row r="3" spans="2:12" x14ac:dyDescent="0.35">
      <c r="B3" s="2" t="s">
        <v>35</v>
      </c>
    </row>
    <row r="4" spans="2:12" ht="19.5" thickBot="1" x14ac:dyDescent="0.4"/>
    <row r="5" spans="2:12" ht="19.5" thickBot="1" x14ac:dyDescent="0.4">
      <c r="B5" s="17" t="s">
        <v>0</v>
      </c>
      <c r="C5" s="17" t="s">
        <v>17</v>
      </c>
      <c r="D5" s="17" t="s">
        <v>1</v>
      </c>
      <c r="E5" s="17" t="s">
        <v>30</v>
      </c>
      <c r="F5" s="17" t="s">
        <v>2</v>
      </c>
      <c r="G5" s="17" t="s">
        <v>3</v>
      </c>
      <c r="H5" s="17" t="s">
        <v>4</v>
      </c>
      <c r="I5" s="17" t="s">
        <v>5</v>
      </c>
      <c r="J5" s="17" t="s">
        <v>6</v>
      </c>
      <c r="K5" s="17" t="s">
        <v>7</v>
      </c>
      <c r="L5" s="17" t="s">
        <v>8</v>
      </c>
    </row>
    <row r="6" spans="2:12" ht="20.25" thickTop="1" thickBot="1" x14ac:dyDescent="0.4">
      <c r="B6" s="22" t="s">
        <v>9</v>
      </c>
      <c r="C6" s="18">
        <v>3582.164263107139</v>
      </c>
      <c r="D6" s="18">
        <v>3586.6027929107559</v>
      </c>
      <c r="E6" s="18">
        <v>3666.4748252468589</v>
      </c>
      <c r="F6" s="18">
        <v>3554.1555924400805</v>
      </c>
      <c r="G6" s="18">
        <v>3350.1376359158839</v>
      </c>
      <c r="H6" s="18">
        <v>3440.144382661163</v>
      </c>
      <c r="I6" s="18">
        <v>3582.268852644881</v>
      </c>
      <c r="J6" s="18">
        <v>3540.6160558243373</v>
      </c>
      <c r="K6" s="18">
        <v>3271.3958519506346</v>
      </c>
      <c r="L6" s="18">
        <v>3094.1738034037985</v>
      </c>
    </row>
    <row r="7" spans="2:12" ht="19.5" thickBot="1" x14ac:dyDescent="0.4">
      <c r="B7" s="23" t="s">
        <v>10</v>
      </c>
      <c r="C7" s="19">
        <v>21.423213242900481</v>
      </c>
      <c r="D7" s="19">
        <v>42.576930024591348</v>
      </c>
      <c r="E7" s="19">
        <v>94.481883229757116</v>
      </c>
      <c r="F7" s="19">
        <v>183.35598535735213</v>
      </c>
      <c r="G7" s="19">
        <v>313.11013496996333</v>
      </c>
      <c r="H7" s="19">
        <v>447.73294206103577</v>
      </c>
      <c r="I7" s="19">
        <v>539.26239290543776</v>
      </c>
      <c r="J7" s="19">
        <v>554.93017412662914</v>
      </c>
      <c r="K7" s="19">
        <v>531.07973919859432</v>
      </c>
      <c r="L7" s="19">
        <v>487.48243864193603</v>
      </c>
    </row>
    <row r="8" spans="2:12" ht="19.5" thickBot="1" x14ac:dyDescent="0.4">
      <c r="B8" s="24" t="s">
        <v>11</v>
      </c>
      <c r="C8" s="20">
        <v>99.691999999999993</v>
      </c>
      <c r="D8" s="20">
        <v>87.557000000000016</v>
      </c>
      <c r="E8" s="20">
        <v>84.470000000000013</v>
      </c>
      <c r="F8" s="20">
        <v>96.138491480889343</v>
      </c>
      <c r="G8" s="20">
        <v>96.855842073763256</v>
      </c>
      <c r="H8" s="20">
        <v>106.0584144467712</v>
      </c>
      <c r="I8" s="20">
        <v>124.10890084068599</v>
      </c>
      <c r="J8" s="20">
        <v>140.34016570769447</v>
      </c>
      <c r="K8" s="20">
        <v>158.35375182159771</v>
      </c>
      <c r="L8" s="20">
        <v>173.76739140053667</v>
      </c>
    </row>
    <row r="9" spans="2:12" ht="19.5" thickBot="1" x14ac:dyDescent="0.4">
      <c r="B9" s="23" t="s">
        <v>12</v>
      </c>
      <c r="C9" s="19">
        <v>140.01600000000002</v>
      </c>
      <c r="D9" s="19">
        <v>132.46299999999999</v>
      </c>
      <c r="E9" s="19">
        <v>164.43100000000001</v>
      </c>
      <c r="F9" s="19">
        <v>225.86703523683809</v>
      </c>
      <c r="G9" s="19">
        <v>312.56665505602047</v>
      </c>
      <c r="H9" s="19">
        <v>377.32496317051118</v>
      </c>
      <c r="I9" s="19">
        <v>421.04142277258586</v>
      </c>
      <c r="J9" s="19">
        <v>492.61776798479326</v>
      </c>
      <c r="K9" s="19">
        <v>500.78182098408979</v>
      </c>
      <c r="L9" s="19">
        <v>501.07762732407224</v>
      </c>
    </row>
    <row r="10" spans="2:12" ht="20.25" thickTop="1" thickBot="1" x14ac:dyDescent="0.4">
      <c r="B10" s="16" t="s">
        <v>13</v>
      </c>
      <c r="C10" s="21">
        <v>3843.2954763500397</v>
      </c>
      <c r="D10" s="21">
        <v>3849.1997229353478</v>
      </c>
      <c r="E10" s="21">
        <v>4009.8577084766157</v>
      </c>
      <c r="F10" s="21">
        <v>4059.5171045151601</v>
      </c>
      <c r="G10" s="21">
        <v>4072.6702680156309</v>
      </c>
      <c r="H10" s="21">
        <v>4371.2607023394812</v>
      </c>
      <c r="I10" s="21">
        <v>4666.6815691635911</v>
      </c>
      <c r="J10" s="21">
        <v>4728.5041636434544</v>
      </c>
      <c r="K10" s="21">
        <v>4461.6111639549163</v>
      </c>
      <c r="L10" s="21">
        <v>4256.5012607703438</v>
      </c>
    </row>
    <row r="11" spans="2:12" x14ac:dyDescent="0.35"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2:12" ht="19.5" thickBot="1" x14ac:dyDescent="0.4"/>
    <row r="13" spans="2:12" ht="19.5" thickBot="1" x14ac:dyDescent="0.4">
      <c r="B13" s="17" t="s">
        <v>16</v>
      </c>
      <c r="C13" s="17" t="s">
        <v>17</v>
      </c>
      <c r="D13" s="17" t="s">
        <v>1</v>
      </c>
      <c r="E13" s="17" t="s">
        <v>30</v>
      </c>
      <c r="F13" s="17" t="s">
        <v>2</v>
      </c>
      <c r="G13" s="17" t="s">
        <v>3</v>
      </c>
      <c r="H13" s="17" t="s">
        <v>4</v>
      </c>
      <c r="I13" s="17" t="s">
        <v>5</v>
      </c>
      <c r="J13" s="17" t="s">
        <v>6</v>
      </c>
      <c r="K13" s="17" t="s">
        <v>7</v>
      </c>
      <c r="L13" s="17" t="s">
        <v>8</v>
      </c>
    </row>
    <row r="14" spans="2:12" ht="20.25" thickTop="1" thickBot="1" x14ac:dyDescent="0.4">
      <c r="B14" s="22" t="s">
        <v>9</v>
      </c>
      <c r="C14" s="18">
        <v>3582.164263107139</v>
      </c>
      <c r="D14" s="18">
        <v>3586.6027929107559</v>
      </c>
      <c r="E14" s="18">
        <v>3666.4748252468589</v>
      </c>
      <c r="F14" s="18">
        <v>3534.8969470597349</v>
      </c>
      <c r="G14" s="18">
        <v>3274.312532939422</v>
      </c>
      <c r="H14" s="18">
        <v>3293.5811178196068</v>
      </c>
      <c r="I14" s="18">
        <v>3324.1217455443029</v>
      </c>
      <c r="J14" s="18">
        <v>3255.9089046602435</v>
      </c>
      <c r="K14" s="18">
        <v>2983.6376772463123</v>
      </c>
      <c r="L14" s="18">
        <v>2789.0801829062539</v>
      </c>
    </row>
    <row r="15" spans="2:12" ht="19.5" thickBot="1" x14ac:dyDescent="0.4">
      <c r="B15" s="23" t="s">
        <v>10</v>
      </c>
      <c r="C15" s="19">
        <v>21.423213242900481</v>
      </c>
      <c r="D15" s="19">
        <v>42.576930024591348</v>
      </c>
      <c r="E15" s="19">
        <v>94.481883229757116</v>
      </c>
      <c r="F15" s="19">
        <v>173.7636536004369</v>
      </c>
      <c r="G15" s="19">
        <v>255.45649450573777</v>
      </c>
      <c r="H15" s="19">
        <v>329.32224075666488</v>
      </c>
      <c r="I15" s="19">
        <v>380.1625192347442</v>
      </c>
      <c r="J15" s="19">
        <v>404.1568956547805</v>
      </c>
      <c r="K15" s="19">
        <v>367.44660137797098</v>
      </c>
      <c r="L15" s="19">
        <v>323.73884745853559</v>
      </c>
    </row>
    <row r="16" spans="2:12" ht="19.5" thickBot="1" x14ac:dyDescent="0.4">
      <c r="B16" s="24" t="s">
        <v>11</v>
      </c>
      <c r="C16" s="20">
        <v>99.691999999999993</v>
      </c>
      <c r="D16" s="20">
        <v>87.557000000000016</v>
      </c>
      <c r="E16" s="20">
        <v>84.470000000000013</v>
      </c>
      <c r="F16" s="20">
        <v>96.138491480889328</v>
      </c>
      <c r="G16" s="20">
        <v>96.85584207376327</v>
      </c>
      <c r="H16" s="20">
        <v>106.0584144467712</v>
      </c>
      <c r="I16" s="20">
        <v>120.61119606625967</v>
      </c>
      <c r="J16" s="20">
        <v>126.61120131478297</v>
      </c>
      <c r="K16" s="20">
        <v>132.21518814484341</v>
      </c>
      <c r="L16" s="20">
        <v>133.87212180262941</v>
      </c>
    </row>
    <row r="17" spans="2:12" ht="19.5" thickBot="1" x14ac:dyDescent="0.4">
      <c r="B17" s="23" t="s">
        <v>12</v>
      </c>
      <c r="C17" s="19">
        <v>140.01600000000002</v>
      </c>
      <c r="D17" s="19">
        <v>132.46299999999999</v>
      </c>
      <c r="E17" s="19">
        <v>164.43100000000001</v>
      </c>
      <c r="F17" s="19">
        <v>216.96972893496468</v>
      </c>
      <c r="G17" s="19">
        <v>299.32794633940489</v>
      </c>
      <c r="H17" s="19">
        <v>362.2061199751505</v>
      </c>
      <c r="I17" s="19">
        <v>385.34087532326311</v>
      </c>
      <c r="J17" s="19">
        <v>452.51975685733339</v>
      </c>
      <c r="K17" s="19">
        <v>447.78611159869178</v>
      </c>
      <c r="L17" s="19">
        <v>434.4882695532857</v>
      </c>
    </row>
    <row r="18" spans="2:12" ht="20.25" thickTop="1" thickBot="1" x14ac:dyDescent="0.4">
      <c r="B18" s="16" t="s">
        <v>13</v>
      </c>
      <c r="C18" s="21">
        <v>3843.2954763500397</v>
      </c>
      <c r="D18" s="21">
        <v>3849.1997229353478</v>
      </c>
      <c r="E18" s="21">
        <v>4009.8577084766157</v>
      </c>
      <c r="F18" s="21">
        <v>4021.7688210760257</v>
      </c>
      <c r="G18" s="21">
        <v>3925.952815858328</v>
      </c>
      <c r="H18" s="21">
        <v>4091.1678929981936</v>
      </c>
      <c r="I18" s="21">
        <v>4210.2363361685702</v>
      </c>
      <c r="J18" s="21">
        <v>4239.19675848714</v>
      </c>
      <c r="K18" s="21">
        <v>3931.0855783678185</v>
      </c>
      <c r="L18" s="21">
        <v>3681.1794217207043</v>
      </c>
    </row>
    <row r="19" spans="2:12" x14ac:dyDescent="0.35"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2:12" ht="19.5" thickBot="1" x14ac:dyDescent="0.4"/>
    <row r="21" spans="2:12" ht="19.5" thickBot="1" x14ac:dyDescent="0.4">
      <c r="B21" s="17" t="s">
        <v>14</v>
      </c>
      <c r="C21" s="17" t="s">
        <v>17</v>
      </c>
      <c r="D21" s="17" t="s">
        <v>1</v>
      </c>
      <c r="E21" s="17" t="s">
        <v>30</v>
      </c>
      <c r="F21" s="17" t="s">
        <v>2</v>
      </c>
      <c r="G21" s="17" t="s">
        <v>3</v>
      </c>
      <c r="H21" s="17" t="s">
        <v>4</v>
      </c>
      <c r="I21" s="17" t="s">
        <v>5</v>
      </c>
      <c r="J21" s="17" t="s">
        <v>6</v>
      </c>
      <c r="K21" s="17" t="s">
        <v>7</v>
      </c>
      <c r="L21" s="17" t="s">
        <v>8</v>
      </c>
    </row>
    <row r="22" spans="2:12" ht="20.25" thickTop="1" thickBot="1" x14ac:dyDescent="0.4">
      <c r="B22" s="22" t="s">
        <v>9</v>
      </c>
      <c r="C22" s="18">
        <v>3582.164263107139</v>
      </c>
      <c r="D22" s="18">
        <v>3586.6027929107559</v>
      </c>
      <c r="E22" s="18">
        <v>3666.4748252468589</v>
      </c>
      <c r="F22" s="18">
        <v>3476.0612757737317</v>
      </c>
      <c r="G22" s="18">
        <v>3246.8060057633102</v>
      </c>
      <c r="H22" s="18">
        <v>3233.62394686475</v>
      </c>
      <c r="I22" s="18">
        <v>3183.8744043421625</v>
      </c>
      <c r="J22" s="18">
        <v>3081.7046501055861</v>
      </c>
      <c r="K22" s="18">
        <v>2848.4252864739133</v>
      </c>
      <c r="L22" s="18">
        <v>2648.5064115825517</v>
      </c>
    </row>
    <row r="23" spans="2:12" ht="19.5" thickBot="1" x14ac:dyDescent="0.4">
      <c r="B23" s="23" t="s">
        <v>10</v>
      </c>
      <c r="C23" s="19">
        <v>21.423213242900481</v>
      </c>
      <c r="D23" s="19">
        <v>42.576930024591348</v>
      </c>
      <c r="E23" s="19">
        <v>94.481883229757116</v>
      </c>
      <c r="F23" s="19">
        <v>69.220076197411572</v>
      </c>
      <c r="G23" s="19">
        <v>147.12095808647075</v>
      </c>
      <c r="H23" s="19">
        <v>211.69125182292615</v>
      </c>
      <c r="I23" s="19">
        <v>259.35929867265952</v>
      </c>
      <c r="J23" s="19">
        <v>286.84639399448537</v>
      </c>
      <c r="K23" s="19">
        <v>256.30066101803402</v>
      </c>
      <c r="L23" s="19">
        <v>221.17455509717246</v>
      </c>
    </row>
    <row r="24" spans="2:12" ht="19.5" thickBot="1" x14ac:dyDescent="0.4">
      <c r="B24" s="24" t="s">
        <v>11</v>
      </c>
      <c r="C24" s="20">
        <v>99.691999999999993</v>
      </c>
      <c r="D24" s="20">
        <v>87.557000000000016</v>
      </c>
      <c r="E24" s="20">
        <v>84.470000000000013</v>
      </c>
      <c r="F24" s="20">
        <v>96.138491480889328</v>
      </c>
      <c r="G24" s="20">
        <v>96.85584207376327</v>
      </c>
      <c r="H24" s="20">
        <v>106.0584144467712</v>
      </c>
      <c r="I24" s="20">
        <v>120.61119606625967</v>
      </c>
      <c r="J24" s="20">
        <v>126.61120131478297</v>
      </c>
      <c r="K24" s="20">
        <v>132.21518814484341</v>
      </c>
      <c r="L24" s="20">
        <v>133.87212180262941</v>
      </c>
    </row>
    <row r="25" spans="2:12" ht="19.5" thickBot="1" x14ac:dyDescent="0.4">
      <c r="B25" s="23" t="s">
        <v>12</v>
      </c>
      <c r="C25" s="19">
        <v>140.01600000000002</v>
      </c>
      <c r="D25" s="19">
        <v>132.46299999999999</v>
      </c>
      <c r="E25" s="19">
        <v>164.43100000000001</v>
      </c>
      <c r="F25" s="19">
        <v>207.51476418295505</v>
      </c>
      <c r="G25" s="19">
        <v>284.96091937428901</v>
      </c>
      <c r="H25" s="19">
        <v>345.60085586808668</v>
      </c>
      <c r="I25" s="19">
        <v>369.34920457549964</v>
      </c>
      <c r="J25" s="19">
        <v>405.56553865433432</v>
      </c>
      <c r="K25" s="19">
        <v>405.34275801726187</v>
      </c>
      <c r="L25" s="19">
        <v>394.51234960466059</v>
      </c>
    </row>
    <row r="26" spans="2:12" ht="20.25" thickTop="1" thickBot="1" x14ac:dyDescent="0.4">
      <c r="B26" s="16" t="s">
        <v>13</v>
      </c>
      <c r="C26" s="21">
        <v>3843.2954763500397</v>
      </c>
      <c r="D26" s="21">
        <v>3849.1997229353478</v>
      </c>
      <c r="E26" s="21">
        <v>4009.8577084766157</v>
      </c>
      <c r="F26" s="21">
        <v>3848.9346076349875</v>
      </c>
      <c r="G26" s="21">
        <v>3775.743725297833</v>
      </c>
      <c r="H26" s="21">
        <v>3896.9744690025336</v>
      </c>
      <c r="I26" s="21">
        <v>3933.1941036565813</v>
      </c>
      <c r="J26" s="21">
        <v>3900.7277840691891</v>
      </c>
      <c r="K26" s="21">
        <v>3642.2838936540529</v>
      </c>
      <c r="L26" s="21">
        <v>3398.0654380870137</v>
      </c>
    </row>
    <row r="27" spans="2:12" x14ac:dyDescent="0.35"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9" spans="2:12" x14ac:dyDescent="0.35">
      <c r="B29" s="2" t="s">
        <v>15</v>
      </c>
    </row>
    <row r="30" spans="2:12" x14ac:dyDescent="0.35">
      <c r="B30" s="2" t="s">
        <v>36</v>
      </c>
    </row>
    <row r="31" spans="2:12" x14ac:dyDescent="0.35">
      <c r="B31" s="2" t="s">
        <v>32</v>
      </c>
    </row>
    <row r="32" spans="2:12" x14ac:dyDescent="0.35">
      <c r="B32" s="2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BC044-6E05-4DE6-8025-F09D206D3758}">
  <dimension ref="B2:L32"/>
  <sheetViews>
    <sheetView zoomScale="110" zoomScaleNormal="110" workbookViewId="0"/>
  </sheetViews>
  <sheetFormatPr baseColWidth="10" defaultRowHeight="18.75" x14ac:dyDescent="0.35"/>
  <cols>
    <col min="1" max="1" width="6.85546875" style="2" customWidth="1"/>
    <col min="2" max="2" width="40.85546875" style="2" customWidth="1"/>
    <col min="3" max="16384" width="11.42578125" style="2"/>
  </cols>
  <sheetData>
    <row r="2" spans="2:12" x14ac:dyDescent="0.35">
      <c r="B2" s="1" t="s">
        <v>27</v>
      </c>
    </row>
    <row r="3" spans="2:12" x14ac:dyDescent="0.35">
      <c r="B3" s="2" t="s">
        <v>29</v>
      </c>
    </row>
    <row r="4" spans="2:12" ht="19.5" thickBot="1" x14ac:dyDescent="0.4"/>
    <row r="5" spans="2:12" ht="19.5" thickBot="1" x14ac:dyDescent="0.4">
      <c r="B5" s="3" t="s">
        <v>0</v>
      </c>
      <c r="C5" s="3" t="s">
        <v>17</v>
      </c>
      <c r="D5" s="3" t="s">
        <v>1</v>
      </c>
      <c r="E5" s="3" t="s">
        <v>30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</row>
    <row r="6" spans="2:12" ht="20.25" thickTop="1" thickBot="1" x14ac:dyDescent="0.4">
      <c r="B6" s="4" t="s">
        <v>9</v>
      </c>
      <c r="C6" s="5">
        <v>57.690962436887347</v>
      </c>
      <c r="D6" s="5">
        <v>114.77715488327203</v>
      </c>
      <c r="E6" s="5">
        <v>202.83872166055897</v>
      </c>
      <c r="F6" s="5">
        <v>228.8268050580015</v>
      </c>
      <c r="G6" s="5">
        <v>237.43752504388743</v>
      </c>
      <c r="H6" s="5">
        <v>226.51973031478494</v>
      </c>
      <c r="I6" s="5">
        <v>196.52532852958407</v>
      </c>
      <c r="J6" s="5">
        <v>168.72098164589528</v>
      </c>
      <c r="K6" s="5">
        <v>146.13397108487689</v>
      </c>
      <c r="L6" s="5">
        <v>125.66493419684747</v>
      </c>
    </row>
    <row r="7" spans="2:12" ht="19.5" thickBot="1" x14ac:dyDescent="0.4">
      <c r="B7" s="6" t="s">
        <v>10</v>
      </c>
      <c r="C7" s="7">
        <v>0</v>
      </c>
      <c r="D7" s="7">
        <v>0</v>
      </c>
      <c r="E7" s="7">
        <v>0</v>
      </c>
      <c r="F7" s="7">
        <v>1.4106495883274444</v>
      </c>
      <c r="G7" s="7">
        <v>3.4151343109421788</v>
      </c>
      <c r="H7" s="7">
        <v>5.4513928723363136</v>
      </c>
      <c r="I7" s="7">
        <v>6.0605571305694346</v>
      </c>
      <c r="J7" s="7">
        <v>6.2206968278892774</v>
      </c>
      <c r="K7" s="7">
        <v>5.9989944487276246</v>
      </c>
      <c r="L7" s="7">
        <v>5.6324807949907605</v>
      </c>
    </row>
    <row r="8" spans="2:12" ht="19.5" thickBot="1" x14ac:dyDescent="0.4">
      <c r="B8" s="8" t="s">
        <v>11</v>
      </c>
      <c r="C8" s="9">
        <v>0.33600000000000002</v>
      </c>
      <c r="D8" s="9">
        <v>0.19800000000000001</v>
      </c>
      <c r="E8" s="9">
        <v>0.20799999999999999</v>
      </c>
      <c r="F8" s="9">
        <v>0.17944366000892698</v>
      </c>
      <c r="G8" s="9">
        <v>0.15332477876749556</v>
      </c>
      <c r="H8" s="9">
        <v>0.11122228600386261</v>
      </c>
      <c r="I8" s="9">
        <v>0.17044672596492855</v>
      </c>
      <c r="J8" s="9">
        <v>0.64653956407000801</v>
      </c>
      <c r="K8" s="9">
        <v>1.5638274444244662</v>
      </c>
      <c r="L8" s="9">
        <v>2.1942137360957696</v>
      </c>
    </row>
    <row r="9" spans="2:12" ht="19.5" thickBot="1" x14ac:dyDescent="0.4">
      <c r="B9" s="6" t="s">
        <v>12</v>
      </c>
      <c r="C9" s="7">
        <v>0.39400000000000002</v>
      </c>
      <c r="D9" s="7">
        <v>0.191</v>
      </c>
      <c r="E9" s="7">
        <v>0.21199999999999999</v>
      </c>
      <c r="F9" s="7">
        <v>0.40295969376462215</v>
      </c>
      <c r="G9" s="7">
        <v>1.0011322604458353</v>
      </c>
      <c r="H9" s="7">
        <v>1.2083427045374613</v>
      </c>
      <c r="I9" s="7">
        <v>2.7777359161411987</v>
      </c>
      <c r="J9" s="7">
        <v>4.4525737648138106</v>
      </c>
      <c r="K9" s="7">
        <v>5.8927060745471964</v>
      </c>
      <c r="L9" s="7">
        <v>6.4746407461942432</v>
      </c>
    </row>
    <row r="10" spans="2:12" ht="19.5" thickBot="1" x14ac:dyDescent="0.4">
      <c r="B10" s="10" t="s">
        <v>13</v>
      </c>
      <c r="C10" s="11">
        <v>58.420962436887343</v>
      </c>
      <c r="D10" s="11">
        <v>115.16615488327203</v>
      </c>
      <c r="E10" s="11">
        <v>203.25872166055896</v>
      </c>
      <c r="F10" s="11">
        <v>230.81985800010247</v>
      </c>
      <c r="G10" s="11">
        <v>242.00711639404292</v>
      </c>
      <c r="H10" s="11">
        <v>233.29068817766256</v>
      </c>
      <c r="I10" s="11">
        <v>205.53406830225964</v>
      </c>
      <c r="J10" s="11">
        <v>180.04079180266837</v>
      </c>
      <c r="K10" s="11">
        <v>159.58949905257617</v>
      </c>
      <c r="L10" s="11">
        <v>139.96626947412824</v>
      </c>
    </row>
    <row r="12" spans="2:12" ht="19.5" thickBot="1" x14ac:dyDescent="0.4"/>
    <row r="13" spans="2:12" ht="19.5" thickBot="1" x14ac:dyDescent="0.4">
      <c r="B13" s="3" t="s">
        <v>16</v>
      </c>
      <c r="C13" s="3" t="s">
        <v>17</v>
      </c>
      <c r="D13" s="3" t="s">
        <v>1</v>
      </c>
      <c r="E13" s="3" t="s">
        <v>30</v>
      </c>
      <c r="F13" s="3" t="s">
        <v>2</v>
      </c>
      <c r="G13" s="3" t="s">
        <v>3</v>
      </c>
      <c r="H13" s="3" t="s">
        <v>4</v>
      </c>
      <c r="I13" s="3" t="s">
        <v>5</v>
      </c>
      <c r="J13" s="3" t="s">
        <v>6</v>
      </c>
      <c r="K13" s="3" t="s">
        <v>7</v>
      </c>
      <c r="L13" s="3" t="s">
        <v>8</v>
      </c>
    </row>
    <row r="14" spans="2:12" ht="20.25" thickTop="1" thickBot="1" x14ac:dyDescent="0.4">
      <c r="B14" s="4" t="s">
        <v>9</v>
      </c>
      <c r="C14" s="5">
        <v>57.690962436887347</v>
      </c>
      <c r="D14" s="5">
        <v>114.77715488327203</v>
      </c>
      <c r="E14" s="5">
        <v>202.83872166055897</v>
      </c>
      <c r="F14" s="5">
        <v>214.84982554938026</v>
      </c>
      <c r="G14" s="5">
        <v>220.23939392376934</v>
      </c>
      <c r="H14" s="5">
        <v>209.49208299773042</v>
      </c>
      <c r="I14" s="5">
        <v>181.26345774383321</v>
      </c>
      <c r="J14" s="5">
        <v>155.4115527058074</v>
      </c>
      <c r="K14" s="5">
        <v>134.37472513842206</v>
      </c>
      <c r="L14" s="5">
        <v>119.70573579289839</v>
      </c>
    </row>
    <row r="15" spans="2:12" ht="19.5" thickBot="1" x14ac:dyDescent="0.4">
      <c r="B15" s="6" t="s">
        <v>10</v>
      </c>
      <c r="C15" s="7">
        <v>0</v>
      </c>
      <c r="D15" s="7">
        <v>0</v>
      </c>
      <c r="E15" s="7">
        <v>0</v>
      </c>
      <c r="F15" s="7">
        <v>1.3781477180772359</v>
      </c>
      <c r="G15" s="7">
        <v>2.5280692151671738</v>
      </c>
      <c r="H15" s="7">
        <v>3.2113636988154504</v>
      </c>
      <c r="I15" s="7">
        <v>3.373209109851381</v>
      </c>
      <c r="J15" s="7">
        <v>3.4478809245176891</v>
      </c>
      <c r="K15" s="7">
        <v>3.2892866628903894</v>
      </c>
      <c r="L15" s="7">
        <v>3.0370162444306938</v>
      </c>
    </row>
    <row r="16" spans="2:12" ht="19.5" thickBot="1" x14ac:dyDescent="0.4">
      <c r="B16" s="8" t="s">
        <v>11</v>
      </c>
      <c r="C16" s="9">
        <v>0.33600000000000002</v>
      </c>
      <c r="D16" s="9">
        <v>0.19800000000000001</v>
      </c>
      <c r="E16" s="9">
        <v>0.20799999999999999</v>
      </c>
      <c r="F16" s="9">
        <v>0.17944366000892698</v>
      </c>
      <c r="G16" s="9">
        <v>0.15332477876749556</v>
      </c>
      <c r="H16" s="9">
        <v>0.11122228600386261</v>
      </c>
      <c r="I16" s="9">
        <v>0.10611827537601123</v>
      </c>
      <c r="J16" s="9">
        <v>0.43917551523044268</v>
      </c>
      <c r="K16" s="9">
        <v>0.98162955681953934</v>
      </c>
      <c r="L16" s="9">
        <v>1.0490543200177576</v>
      </c>
    </row>
    <row r="17" spans="2:12" ht="19.5" thickBot="1" x14ac:dyDescent="0.4">
      <c r="B17" s="6" t="s">
        <v>12</v>
      </c>
      <c r="C17" s="7">
        <v>0.39400000000000002</v>
      </c>
      <c r="D17" s="7">
        <v>0.191</v>
      </c>
      <c r="E17" s="7">
        <v>0.21199999999999999</v>
      </c>
      <c r="F17" s="7">
        <v>0.40295969376462215</v>
      </c>
      <c r="G17" s="7">
        <v>1.0011322604458353</v>
      </c>
      <c r="H17" s="7">
        <v>1.2083427045374613</v>
      </c>
      <c r="I17" s="7">
        <v>1.2842841055512979</v>
      </c>
      <c r="J17" s="7">
        <v>2.4226614986779449</v>
      </c>
      <c r="K17" s="7">
        <v>3.4592552942053332</v>
      </c>
      <c r="L17" s="7">
        <v>3.55241590408284</v>
      </c>
    </row>
    <row r="18" spans="2:12" ht="19.5" thickBot="1" x14ac:dyDescent="0.4">
      <c r="B18" s="10" t="s">
        <v>13</v>
      </c>
      <c r="C18" s="11">
        <v>58.420962436887343</v>
      </c>
      <c r="D18" s="11">
        <v>115.16615488327203</v>
      </c>
      <c r="E18" s="11">
        <v>203.25872166055896</v>
      </c>
      <c r="F18" s="11">
        <v>216.81037662123103</v>
      </c>
      <c r="G18" s="11">
        <v>223.92192017814983</v>
      </c>
      <c r="H18" s="11">
        <v>214.02301168708721</v>
      </c>
      <c r="I18" s="11">
        <v>186.02706923461193</v>
      </c>
      <c r="J18" s="11">
        <v>161.72127064423344</v>
      </c>
      <c r="K18" s="11">
        <v>142.10489665233732</v>
      </c>
      <c r="L18" s="11">
        <v>127.34422226142968</v>
      </c>
    </row>
    <row r="20" spans="2:12" ht="19.5" thickBot="1" x14ac:dyDescent="0.4"/>
    <row r="21" spans="2:12" ht="19.5" thickBot="1" x14ac:dyDescent="0.4">
      <c r="B21" s="3" t="s">
        <v>14</v>
      </c>
      <c r="C21" s="3" t="s">
        <v>17</v>
      </c>
      <c r="D21" s="3" t="s">
        <v>1</v>
      </c>
      <c r="E21" s="3" t="s">
        <v>30</v>
      </c>
      <c r="F21" s="3" t="s">
        <v>2</v>
      </c>
      <c r="G21" s="3" t="s">
        <v>3</v>
      </c>
      <c r="H21" s="3" t="s">
        <v>4</v>
      </c>
      <c r="I21" s="3" t="s">
        <v>5</v>
      </c>
      <c r="J21" s="3" t="s">
        <v>6</v>
      </c>
      <c r="K21" s="3" t="s">
        <v>7</v>
      </c>
      <c r="L21" s="3" t="s">
        <v>8</v>
      </c>
    </row>
    <row r="22" spans="2:12" ht="20.25" thickTop="1" thickBot="1" x14ac:dyDescent="0.4">
      <c r="B22" s="4" t="s">
        <v>9</v>
      </c>
      <c r="C22" s="5">
        <v>57.690962436887347</v>
      </c>
      <c r="D22" s="5">
        <v>114.77715488327203</v>
      </c>
      <c r="E22" s="5">
        <v>202.83872166055897</v>
      </c>
      <c r="F22" s="5">
        <v>209.97771809619752</v>
      </c>
      <c r="G22" s="5">
        <v>214.74787611798638</v>
      </c>
      <c r="H22" s="5">
        <v>202.19405561319005</v>
      </c>
      <c r="I22" s="5">
        <v>170.31422067524343</v>
      </c>
      <c r="J22" s="5">
        <v>141.94936377428957</v>
      </c>
      <c r="K22" s="5">
        <v>119.67703214763634</v>
      </c>
      <c r="L22" s="5">
        <v>104.22386007094174</v>
      </c>
    </row>
    <row r="23" spans="2:12" ht="19.5" thickBot="1" x14ac:dyDescent="0.4">
      <c r="B23" s="6" t="s">
        <v>10</v>
      </c>
      <c r="C23" s="7">
        <v>0</v>
      </c>
      <c r="D23" s="7">
        <v>0</v>
      </c>
      <c r="E23" s="7">
        <v>0</v>
      </c>
      <c r="F23" s="7">
        <v>1.3781477180772359</v>
      </c>
      <c r="G23" s="7">
        <v>2.5280692151671738</v>
      </c>
      <c r="H23" s="7">
        <v>3.2113636988154504</v>
      </c>
      <c r="I23" s="7">
        <v>3.373209109851381</v>
      </c>
      <c r="J23" s="7">
        <v>3.4478809245176891</v>
      </c>
      <c r="K23" s="7">
        <v>3.2892866628903894</v>
      </c>
      <c r="L23" s="7">
        <v>3.0370162444306938</v>
      </c>
    </row>
    <row r="24" spans="2:12" ht="19.5" thickBot="1" x14ac:dyDescent="0.4">
      <c r="B24" s="8" t="s">
        <v>11</v>
      </c>
      <c r="C24" s="9">
        <v>0.33600000000000002</v>
      </c>
      <c r="D24" s="9">
        <v>0.19800000000000001</v>
      </c>
      <c r="E24" s="9">
        <v>0.20799999999999999</v>
      </c>
      <c r="F24" s="9">
        <v>0.17944366000892698</v>
      </c>
      <c r="G24" s="9">
        <v>0.15332477876749556</v>
      </c>
      <c r="H24" s="9">
        <v>0.11122228600386261</v>
      </c>
      <c r="I24" s="9">
        <v>0.10611827537601123</v>
      </c>
      <c r="J24" s="9">
        <v>0.43917551523044268</v>
      </c>
      <c r="K24" s="9">
        <v>0.98162955681953934</v>
      </c>
      <c r="L24" s="9">
        <v>1.0490543200177576</v>
      </c>
    </row>
    <row r="25" spans="2:12" ht="19.5" thickBot="1" x14ac:dyDescent="0.4">
      <c r="B25" s="6" t="s">
        <v>12</v>
      </c>
      <c r="C25" s="7">
        <v>0.39400000000000002</v>
      </c>
      <c r="D25" s="7">
        <v>0.191</v>
      </c>
      <c r="E25" s="7">
        <v>0.21199999999999999</v>
      </c>
      <c r="F25" s="7">
        <v>0.40295969376462215</v>
      </c>
      <c r="G25" s="7">
        <v>1.0011322604458353</v>
      </c>
      <c r="H25" s="7">
        <v>1.2083427045374613</v>
      </c>
      <c r="I25" s="7">
        <v>1.2842841055512979</v>
      </c>
      <c r="J25" s="7">
        <v>2.4226614986779449</v>
      </c>
      <c r="K25" s="7">
        <v>3.4592552942053332</v>
      </c>
      <c r="L25" s="7">
        <v>3.55241590408284</v>
      </c>
    </row>
    <row r="26" spans="2:12" ht="19.5" thickBot="1" x14ac:dyDescent="0.4">
      <c r="B26" s="10" t="s">
        <v>13</v>
      </c>
      <c r="C26" s="11">
        <v>58.420962436887343</v>
      </c>
      <c r="D26" s="11">
        <v>115.16615488327203</v>
      </c>
      <c r="E26" s="11">
        <v>203.25872166055896</v>
      </c>
      <c r="F26" s="11">
        <v>211.93826916804829</v>
      </c>
      <c r="G26" s="11">
        <v>218.43040237236687</v>
      </c>
      <c r="H26" s="11">
        <v>206.72498430254683</v>
      </c>
      <c r="I26" s="11">
        <v>175.07783216602215</v>
      </c>
      <c r="J26" s="11">
        <v>148.25908171271561</v>
      </c>
      <c r="K26" s="11">
        <v>127.40720366155161</v>
      </c>
      <c r="L26" s="11">
        <v>111.86234653947302</v>
      </c>
    </row>
    <row r="29" spans="2:12" x14ac:dyDescent="0.35">
      <c r="B29" s="2" t="s">
        <v>15</v>
      </c>
    </row>
    <row r="30" spans="2:12" x14ac:dyDescent="0.35">
      <c r="B30" s="2" t="s">
        <v>31</v>
      </c>
    </row>
    <row r="31" spans="2:12" x14ac:dyDescent="0.35">
      <c r="B31" s="2" t="s">
        <v>32</v>
      </c>
    </row>
    <row r="32" spans="2:12" x14ac:dyDescent="0.35">
      <c r="B32" s="2" t="s">
        <v>25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D0167-1557-42DA-BD49-9724D54C83C3}">
  <dimension ref="B2:L184"/>
  <sheetViews>
    <sheetView zoomScale="90" zoomScaleNormal="90" workbookViewId="0"/>
  </sheetViews>
  <sheetFormatPr baseColWidth="10" defaultRowHeight="18.75" x14ac:dyDescent="0.35"/>
  <cols>
    <col min="1" max="1" width="6.85546875" style="2" customWidth="1"/>
    <col min="2" max="2" width="40.85546875" style="2" customWidth="1"/>
    <col min="3" max="16384" width="11.42578125" style="2"/>
  </cols>
  <sheetData>
    <row r="2" spans="2:12" x14ac:dyDescent="0.35">
      <c r="B2" s="1" t="s">
        <v>24</v>
      </c>
    </row>
    <row r="3" spans="2:12" x14ac:dyDescent="0.35">
      <c r="B3" s="2" t="s">
        <v>29</v>
      </c>
    </row>
    <row r="4" spans="2:12" ht="19.5" thickBot="1" x14ac:dyDescent="0.4"/>
    <row r="5" spans="2:12" ht="19.5" thickBot="1" x14ac:dyDescent="0.4">
      <c r="B5" s="31" t="s">
        <v>0</v>
      </c>
      <c r="C5" s="31" t="s">
        <v>17</v>
      </c>
      <c r="D5" s="31" t="s">
        <v>1</v>
      </c>
      <c r="E5" s="31" t="s">
        <v>30</v>
      </c>
      <c r="F5" s="31" t="s">
        <v>2</v>
      </c>
      <c r="G5" s="31" t="s">
        <v>3</v>
      </c>
      <c r="H5" s="31" t="s">
        <v>4</v>
      </c>
      <c r="I5" s="31" t="s">
        <v>5</v>
      </c>
      <c r="J5" s="31" t="s">
        <v>6</v>
      </c>
      <c r="K5" s="31" t="s">
        <v>7</v>
      </c>
      <c r="L5" s="31" t="s">
        <v>8</v>
      </c>
    </row>
    <row r="6" spans="2:12" ht="20.25" thickTop="1" thickBot="1" x14ac:dyDescent="0.4">
      <c r="B6" s="25" t="s">
        <v>9</v>
      </c>
      <c r="C6" s="28">
        <v>1533.4600154856139</v>
      </c>
      <c r="D6" s="28">
        <v>1489.9942438969156</v>
      </c>
      <c r="E6" s="28">
        <v>1381.5316279568833</v>
      </c>
      <c r="F6" s="28">
        <v>1379.0293370930899</v>
      </c>
      <c r="G6" s="28">
        <v>1302.6404270585001</v>
      </c>
      <c r="H6" s="28">
        <v>1254.0153734921569</v>
      </c>
      <c r="I6" s="28">
        <v>1214.1070541474662</v>
      </c>
      <c r="J6" s="28">
        <v>1205.1470162191399</v>
      </c>
      <c r="K6" s="28">
        <v>1175.7005485902621</v>
      </c>
      <c r="L6" s="28">
        <v>1118.4821278159081</v>
      </c>
    </row>
    <row r="7" spans="2:12" ht="19.5" thickBot="1" x14ac:dyDescent="0.4">
      <c r="B7" s="26" t="s">
        <v>10</v>
      </c>
      <c r="C7" s="29">
        <v>11.964485033455674</v>
      </c>
      <c r="D7" s="29">
        <v>37.861655121571658</v>
      </c>
      <c r="E7" s="29">
        <v>72.718522150009022</v>
      </c>
      <c r="F7" s="29">
        <v>84.025242051516628</v>
      </c>
      <c r="G7" s="29">
        <v>121.84477878358778</v>
      </c>
      <c r="H7" s="29">
        <v>150.73723679691406</v>
      </c>
      <c r="I7" s="29">
        <v>185.85399187027292</v>
      </c>
      <c r="J7" s="29">
        <v>221.18027302681449</v>
      </c>
      <c r="K7" s="29">
        <v>259.34498558918381</v>
      </c>
      <c r="L7" s="29">
        <v>295.81444373111862</v>
      </c>
    </row>
    <row r="8" spans="2:12" ht="19.5" thickBot="1" x14ac:dyDescent="0.4">
      <c r="B8" s="27" t="s">
        <v>11</v>
      </c>
      <c r="C8" s="30">
        <v>82.004000000000005</v>
      </c>
      <c r="D8" s="30">
        <v>92.628</v>
      </c>
      <c r="E8" s="30">
        <v>97.22</v>
      </c>
      <c r="F8" s="30">
        <v>107.17243676376184</v>
      </c>
      <c r="G8" s="30">
        <v>116.60404076204927</v>
      </c>
      <c r="H8" s="30">
        <v>132.55347239390363</v>
      </c>
      <c r="I8" s="30">
        <v>153.46221644500986</v>
      </c>
      <c r="J8" s="30">
        <v>176.20503342282962</v>
      </c>
      <c r="K8" s="30">
        <v>202.67549961953938</v>
      </c>
      <c r="L8" s="30">
        <v>221.37771457436648</v>
      </c>
    </row>
    <row r="9" spans="2:12" ht="19.5" thickBot="1" x14ac:dyDescent="0.4">
      <c r="B9" s="26" t="s">
        <v>12</v>
      </c>
      <c r="C9" s="29">
        <v>35.613</v>
      </c>
      <c r="D9" s="29">
        <v>44.223999999999997</v>
      </c>
      <c r="E9" s="29">
        <v>74.957999999999998</v>
      </c>
      <c r="F9" s="29">
        <v>105.18154833557662</v>
      </c>
      <c r="G9" s="29">
        <v>175.66711735674889</v>
      </c>
      <c r="H9" s="29">
        <v>251.27833061452864</v>
      </c>
      <c r="I9" s="29">
        <v>318.49720205216414</v>
      </c>
      <c r="J9" s="29">
        <v>410.85464207672135</v>
      </c>
      <c r="K9" s="29">
        <v>445.38806437878475</v>
      </c>
      <c r="L9" s="29">
        <v>455.83836177402605</v>
      </c>
    </row>
    <row r="10" spans="2:12" ht="19.5" thickBot="1" x14ac:dyDescent="0.4">
      <c r="B10" s="33" t="s">
        <v>13</v>
      </c>
      <c r="C10" s="32">
        <v>1663.0415005190696</v>
      </c>
      <c r="D10" s="32">
        <v>1664.7078990184871</v>
      </c>
      <c r="E10" s="32">
        <v>1626.4281501068924</v>
      </c>
      <c r="F10" s="32">
        <v>1675.408564243945</v>
      </c>
      <c r="G10" s="32">
        <v>1716.7563639608859</v>
      </c>
      <c r="H10" s="32">
        <v>1788.584413297503</v>
      </c>
      <c r="I10" s="32">
        <v>1871.920464514913</v>
      </c>
      <c r="J10" s="32">
        <v>2013.3869647455056</v>
      </c>
      <c r="K10" s="32">
        <v>2083.1090981777697</v>
      </c>
      <c r="L10" s="32">
        <v>2091.5126478954194</v>
      </c>
    </row>
    <row r="12" spans="2:12" ht="19.5" thickBot="1" x14ac:dyDescent="0.4"/>
    <row r="13" spans="2:12" ht="19.5" thickBot="1" x14ac:dyDescent="0.4">
      <c r="B13" s="31" t="s">
        <v>16</v>
      </c>
      <c r="C13" s="31" t="s">
        <v>17</v>
      </c>
      <c r="D13" s="31" t="s">
        <v>1</v>
      </c>
      <c r="E13" s="31" t="s">
        <v>30</v>
      </c>
      <c r="F13" s="31" t="s">
        <v>2</v>
      </c>
      <c r="G13" s="31" t="s">
        <v>3</v>
      </c>
      <c r="H13" s="31" t="s">
        <v>4</v>
      </c>
      <c r="I13" s="31" t="s">
        <v>5</v>
      </c>
      <c r="J13" s="31" t="s">
        <v>6</v>
      </c>
      <c r="K13" s="31" t="s">
        <v>7</v>
      </c>
      <c r="L13" s="31" t="s">
        <v>8</v>
      </c>
    </row>
    <row r="14" spans="2:12" ht="20.25" thickTop="1" thickBot="1" x14ac:dyDescent="0.4">
      <c r="B14" s="25" t="s">
        <v>9</v>
      </c>
      <c r="C14" s="28">
        <v>1533.4600154856139</v>
      </c>
      <c r="D14" s="28">
        <v>1489.9942438969156</v>
      </c>
      <c r="E14" s="28">
        <v>1381.5316279568833</v>
      </c>
      <c r="F14" s="28">
        <v>1359.1921497976041</v>
      </c>
      <c r="G14" s="28">
        <v>1288.7554674848222</v>
      </c>
      <c r="H14" s="28">
        <v>1240.9709013489112</v>
      </c>
      <c r="I14" s="28">
        <v>1200.5320181617183</v>
      </c>
      <c r="J14" s="28">
        <v>1180.8074610429537</v>
      </c>
      <c r="K14" s="28">
        <v>1146.1673876259717</v>
      </c>
      <c r="L14" s="28">
        <v>1088.9226678603961</v>
      </c>
    </row>
    <row r="15" spans="2:12" ht="19.5" thickBot="1" x14ac:dyDescent="0.4">
      <c r="B15" s="26" t="s">
        <v>10</v>
      </c>
      <c r="C15" s="29">
        <v>11.964485033455674</v>
      </c>
      <c r="D15" s="29">
        <v>37.861655121571658</v>
      </c>
      <c r="E15" s="29">
        <v>72.718522150009022</v>
      </c>
      <c r="F15" s="29">
        <v>80.830028705235279</v>
      </c>
      <c r="G15" s="29">
        <v>109.48578117185309</v>
      </c>
      <c r="H15" s="29">
        <v>131.88940308434621</v>
      </c>
      <c r="I15" s="29">
        <v>157.71468490170594</v>
      </c>
      <c r="J15" s="29">
        <v>190.49895751780664</v>
      </c>
      <c r="K15" s="29">
        <v>221.35972629938885</v>
      </c>
      <c r="L15" s="29">
        <v>257.43011669128185</v>
      </c>
    </row>
    <row r="16" spans="2:12" ht="19.5" thickBot="1" x14ac:dyDescent="0.4">
      <c r="B16" s="27" t="s">
        <v>11</v>
      </c>
      <c r="C16" s="30">
        <v>82.004000000000005</v>
      </c>
      <c r="D16" s="30">
        <v>92.628</v>
      </c>
      <c r="E16" s="30">
        <v>97.22</v>
      </c>
      <c r="F16" s="30">
        <v>107.17243676376184</v>
      </c>
      <c r="G16" s="30">
        <v>116.60404076204927</v>
      </c>
      <c r="H16" s="30">
        <v>132.55347239390363</v>
      </c>
      <c r="I16" s="30">
        <v>150.89530314550777</v>
      </c>
      <c r="J16" s="30">
        <v>165.33330490338147</v>
      </c>
      <c r="K16" s="30">
        <v>178.20468947421074</v>
      </c>
      <c r="L16" s="30">
        <v>180.44095626611423</v>
      </c>
    </row>
    <row r="17" spans="2:12" ht="19.5" thickBot="1" x14ac:dyDescent="0.4">
      <c r="B17" s="26" t="s">
        <v>12</v>
      </c>
      <c r="C17" s="29">
        <v>35.613</v>
      </c>
      <c r="D17" s="29">
        <v>44.223999999999997</v>
      </c>
      <c r="E17" s="29">
        <v>74.957999999999998</v>
      </c>
      <c r="F17" s="29">
        <v>97.734910048031225</v>
      </c>
      <c r="G17" s="29">
        <v>164.23447002069611</v>
      </c>
      <c r="H17" s="29">
        <v>241.25850241846373</v>
      </c>
      <c r="I17" s="29">
        <v>298.44895893366572</v>
      </c>
      <c r="J17" s="29">
        <v>379.35595609734906</v>
      </c>
      <c r="K17" s="29">
        <v>399.74089739406475</v>
      </c>
      <c r="L17" s="29">
        <v>396.28669763374933</v>
      </c>
    </row>
    <row r="18" spans="2:12" ht="19.5" thickBot="1" x14ac:dyDescent="0.4">
      <c r="B18" s="33" t="s">
        <v>13</v>
      </c>
      <c r="C18" s="32">
        <v>1663.0415005190696</v>
      </c>
      <c r="D18" s="32">
        <v>1664.7078990184871</v>
      </c>
      <c r="E18" s="32">
        <v>1626.4281501068924</v>
      </c>
      <c r="F18" s="32">
        <v>1644.9295253146324</v>
      </c>
      <c r="G18" s="32">
        <v>1679.0797594394207</v>
      </c>
      <c r="H18" s="32">
        <v>1746.6722792456246</v>
      </c>
      <c r="I18" s="32">
        <v>1807.5909651425977</v>
      </c>
      <c r="J18" s="32">
        <v>1915.995679561491</v>
      </c>
      <c r="K18" s="32">
        <v>1945.4727007936358</v>
      </c>
      <c r="L18" s="32">
        <v>1923.0804384515416</v>
      </c>
    </row>
    <row r="20" spans="2:12" ht="19.5" thickBot="1" x14ac:dyDescent="0.4"/>
    <row r="21" spans="2:12" ht="19.5" thickBot="1" x14ac:dyDescent="0.4">
      <c r="B21" s="31" t="s">
        <v>14</v>
      </c>
      <c r="C21" s="31" t="s">
        <v>17</v>
      </c>
      <c r="D21" s="31" t="s">
        <v>1</v>
      </c>
      <c r="E21" s="31" t="s">
        <v>30</v>
      </c>
      <c r="F21" s="31" t="s">
        <v>2</v>
      </c>
      <c r="G21" s="31" t="s">
        <v>3</v>
      </c>
      <c r="H21" s="31" t="s">
        <v>4</v>
      </c>
      <c r="I21" s="31" t="s">
        <v>5</v>
      </c>
      <c r="J21" s="31" t="s">
        <v>6</v>
      </c>
      <c r="K21" s="31" t="s">
        <v>7</v>
      </c>
      <c r="L21" s="31" t="s">
        <v>8</v>
      </c>
    </row>
    <row r="22" spans="2:12" ht="20.25" thickTop="1" thickBot="1" x14ac:dyDescent="0.4">
      <c r="B22" s="25" t="s">
        <v>9</v>
      </c>
      <c r="C22" s="28">
        <v>1533.4600154856139</v>
      </c>
      <c r="D22" s="28">
        <v>1489.9942438969156</v>
      </c>
      <c r="E22" s="28">
        <v>1381.5316279568833</v>
      </c>
      <c r="F22" s="28">
        <v>1349.1652439705369</v>
      </c>
      <c r="G22" s="28">
        <v>1241.0084562301522</v>
      </c>
      <c r="H22" s="28">
        <v>1195.8977625112223</v>
      </c>
      <c r="I22" s="28">
        <v>1173.9628788064701</v>
      </c>
      <c r="J22" s="28">
        <v>1179.6478560076414</v>
      </c>
      <c r="K22" s="28">
        <v>1142.7652924253714</v>
      </c>
      <c r="L22" s="28">
        <v>1083.7633025239579</v>
      </c>
    </row>
    <row r="23" spans="2:12" ht="19.5" thickBot="1" x14ac:dyDescent="0.4">
      <c r="B23" s="26" t="s">
        <v>10</v>
      </c>
      <c r="C23" s="29">
        <v>11.964485033455674</v>
      </c>
      <c r="D23" s="29">
        <v>37.861655121571658</v>
      </c>
      <c r="E23" s="29">
        <v>72.718522150009022</v>
      </c>
      <c r="F23" s="29">
        <v>55.098411020897181</v>
      </c>
      <c r="G23" s="29">
        <v>78.015586839128218</v>
      </c>
      <c r="H23" s="29">
        <v>94.987246096415802</v>
      </c>
      <c r="I23" s="29">
        <v>116.42460455678831</v>
      </c>
      <c r="J23" s="29">
        <v>147.67095291978421</v>
      </c>
      <c r="K23" s="29">
        <v>179.67096204773182</v>
      </c>
      <c r="L23" s="29">
        <v>217.84731347869132</v>
      </c>
    </row>
    <row r="24" spans="2:12" ht="19.5" thickBot="1" x14ac:dyDescent="0.4">
      <c r="B24" s="27" t="s">
        <v>11</v>
      </c>
      <c r="C24" s="30">
        <v>82.004000000000005</v>
      </c>
      <c r="D24" s="30">
        <v>92.628</v>
      </c>
      <c r="E24" s="30">
        <v>97.22</v>
      </c>
      <c r="F24" s="30">
        <v>107.17243676376184</v>
      </c>
      <c r="G24" s="30">
        <v>116.60404076204927</v>
      </c>
      <c r="H24" s="30">
        <v>132.55347239390363</v>
      </c>
      <c r="I24" s="30">
        <v>150.89530314550777</v>
      </c>
      <c r="J24" s="30">
        <v>165.33330490338147</v>
      </c>
      <c r="K24" s="30">
        <v>178.20468947421074</v>
      </c>
      <c r="L24" s="30">
        <v>180.44095626611423</v>
      </c>
    </row>
    <row r="25" spans="2:12" ht="19.5" thickBot="1" x14ac:dyDescent="0.4">
      <c r="B25" s="26" t="s">
        <v>12</v>
      </c>
      <c r="C25" s="29">
        <v>35.613</v>
      </c>
      <c r="D25" s="29">
        <v>44.223999999999997</v>
      </c>
      <c r="E25" s="29">
        <v>74.957999999999998</v>
      </c>
      <c r="F25" s="29">
        <v>89.708271760485843</v>
      </c>
      <c r="G25" s="29">
        <v>151.48617143464332</v>
      </c>
      <c r="H25" s="29">
        <v>226.57520856941449</v>
      </c>
      <c r="I25" s="29">
        <v>282.99920382689277</v>
      </c>
      <c r="J25" s="29">
        <v>350.55255401202868</v>
      </c>
      <c r="K25" s="29">
        <v>371.5293566583357</v>
      </c>
      <c r="L25" s="29">
        <v>369.31139147379804</v>
      </c>
    </row>
    <row r="26" spans="2:12" ht="19.5" thickBot="1" x14ac:dyDescent="0.4">
      <c r="B26" s="33" t="s">
        <v>13</v>
      </c>
      <c r="C26" s="32">
        <v>1663.0415005190696</v>
      </c>
      <c r="D26" s="32">
        <v>1664.7078990184871</v>
      </c>
      <c r="E26" s="32">
        <v>1626.4281501068924</v>
      </c>
      <c r="F26" s="32">
        <v>1601.1443635156818</v>
      </c>
      <c r="G26" s="32">
        <v>1587.114255265973</v>
      </c>
      <c r="H26" s="32">
        <v>1650.0136895709561</v>
      </c>
      <c r="I26" s="32">
        <v>1724.281990335659</v>
      </c>
      <c r="J26" s="32">
        <v>1843.2046678428358</v>
      </c>
      <c r="K26" s="32">
        <v>1872.1703006056496</v>
      </c>
      <c r="L26" s="32">
        <v>1851.3629637425615</v>
      </c>
    </row>
    <row r="32" spans="2:12" x14ac:dyDescent="0.35">
      <c r="B32" s="1" t="s">
        <v>26</v>
      </c>
    </row>
    <row r="33" spans="2:12" x14ac:dyDescent="0.35">
      <c r="B33" s="2" t="s">
        <v>35</v>
      </c>
    </row>
    <row r="34" spans="2:12" ht="19.5" thickBot="1" x14ac:dyDescent="0.4"/>
    <row r="35" spans="2:12" ht="19.5" thickBot="1" x14ac:dyDescent="0.4">
      <c r="B35" s="17" t="s">
        <v>0</v>
      </c>
      <c r="C35" s="17" t="s">
        <v>17</v>
      </c>
      <c r="D35" s="17" t="s">
        <v>1</v>
      </c>
      <c r="E35" s="17" t="s">
        <v>30</v>
      </c>
      <c r="F35" s="17" t="s">
        <v>2</v>
      </c>
      <c r="G35" s="17" t="s">
        <v>3</v>
      </c>
      <c r="H35" s="17" t="s">
        <v>4</v>
      </c>
      <c r="I35" s="17" t="s">
        <v>5</v>
      </c>
      <c r="J35" s="17" t="s">
        <v>6</v>
      </c>
      <c r="K35" s="17" t="s">
        <v>7</v>
      </c>
      <c r="L35" s="17" t="s">
        <v>8</v>
      </c>
    </row>
    <row r="36" spans="2:12" ht="20.25" thickTop="1" thickBot="1" x14ac:dyDescent="0.4">
      <c r="B36" s="22" t="s">
        <v>9</v>
      </c>
      <c r="C36" s="18">
        <v>3582.164263107139</v>
      </c>
      <c r="D36" s="18">
        <v>3586.6027929107559</v>
      </c>
      <c r="E36" s="18">
        <v>3666.4748252468589</v>
      </c>
      <c r="F36" s="18">
        <v>3554.1555924400805</v>
      </c>
      <c r="G36" s="18">
        <v>3350.1376359158839</v>
      </c>
      <c r="H36" s="18">
        <v>3440.144382661163</v>
      </c>
      <c r="I36" s="18">
        <v>3582.268852644881</v>
      </c>
      <c r="J36" s="18">
        <v>3540.6160558243373</v>
      </c>
      <c r="K36" s="18">
        <v>3271.3958519506346</v>
      </c>
      <c r="L36" s="18">
        <v>3094.1738034037985</v>
      </c>
    </row>
    <row r="37" spans="2:12" ht="19.5" thickBot="1" x14ac:dyDescent="0.4">
      <c r="B37" s="23" t="s">
        <v>10</v>
      </c>
      <c r="C37" s="19">
        <v>21.423213242900481</v>
      </c>
      <c r="D37" s="19">
        <v>42.576930024591348</v>
      </c>
      <c r="E37" s="19">
        <v>94.481883229757116</v>
      </c>
      <c r="F37" s="19">
        <v>183.35598535735213</v>
      </c>
      <c r="G37" s="19">
        <v>313.11013496996333</v>
      </c>
      <c r="H37" s="19">
        <v>447.73294206103577</v>
      </c>
      <c r="I37" s="19">
        <v>539.26239290543776</v>
      </c>
      <c r="J37" s="19">
        <v>554.93017412662914</v>
      </c>
      <c r="K37" s="19">
        <v>531.07973919859432</v>
      </c>
      <c r="L37" s="19">
        <v>487.48243864193603</v>
      </c>
    </row>
    <row r="38" spans="2:12" ht="19.5" thickBot="1" x14ac:dyDescent="0.4">
      <c r="B38" s="24" t="s">
        <v>11</v>
      </c>
      <c r="C38" s="20">
        <v>99.691999999999993</v>
      </c>
      <c r="D38" s="20">
        <v>87.557000000000016</v>
      </c>
      <c r="E38" s="20">
        <v>84.470000000000013</v>
      </c>
      <c r="F38" s="20">
        <v>96.138491480889343</v>
      </c>
      <c r="G38" s="20">
        <v>96.855842073763256</v>
      </c>
      <c r="H38" s="20">
        <v>106.0584144467712</v>
      </c>
      <c r="I38" s="20">
        <v>124.10890084068599</v>
      </c>
      <c r="J38" s="20">
        <v>140.34016570769447</v>
      </c>
      <c r="K38" s="20">
        <v>158.35375182159771</v>
      </c>
      <c r="L38" s="20">
        <v>173.76739140053667</v>
      </c>
    </row>
    <row r="39" spans="2:12" ht="19.5" thickBot="1" x14ac:dyDescent="0.4">
      <c r="B39" s="23" t="s">
        <v>12</v>
      </c>
      <c r="C39" s="19">
        <v>140.01600000000002</v>
      </c>
      <c r="D39" s="19">
        <v>132.46299999999999</v>
      </c>
      <c r="E39" s="19">
        <v>164.43100000000001</v>
      </c>
      <c r="F39" s="19">
        <v>225.86703523683809</v>
      </c>
      <c r="G39" s="19">
        <v>312.56665505602047</v>
      </c>
      <c r="H39" s="19">
        <v>377.32496317051118</v>
      </c>
      <c r="I39" s="19">
        <v>421.04142277258586</v>
      </c>
      <c r="J39" s="19">
        <v>492.61776798479326</v>
      </c>
      <c r="K39" s="19">
        <v>500.78182098408979</v>
      </c>
      <c r="L39" s="19">
        <v>501.07762732407224</v>
      </c>
    </row>
    <row r="40" spans="2:12" ht="20.25" thickTop="1" thickBot="1" x14ac:dyDescent="0.4">
      <c r="B40" s="16" t="s">
        <v>13</v>
      </c>
      <c r="C40" s="21">
        <v>3843.2954763500397</v>
      </c>
      <c r="D40" s="21">
        <v>3849.1997229353478</v>
      </c>
      <c r="E40" s="21">
        <v>4009.8577084766157</v>
      </c>
      <c r="F40" s="21">
        <v>4059.5171045151601</v>
      </c>
      <c r="G40" s="21">
        <v>4072.6702680156309</v>
      </c>
      <c r="H40" s="21">
        <v>4371.2607023394812</v>
      </c>
      <c r="I40" s="21">
        <v>4666.6815691635911</v>
      </c>
      <c r="J40" s="21">
        <v>4728.5041636434544</v>
      </c>
      <c r="K40" s="21">
        <v>4461.6111639549163</v>
      </c>
      <c r="L40" s="21">
        <v>4256.5012607703438</v>
      </c>
    </row>
    <row r="42" spans="2:12" ht="19.5" thickBot="1" x14ac:dyDescent="0.4"/>
    <row r="43" spans="2:12" ht="19.5" thickBot="1" x14ac:dyDescent="0.4">
      <c r="B43" s="17" t="s">
        <v>16</v>
      </c>
      <c r="C43" s="17" t="s">
        <v>17</v>
      </c>
      <c r="D43" s="17" t="s">
        <v>1</v>
      </c>
      <c r="E43" s="17" t="s">
        <v>30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7</v>
      </c>
      <c r="L43" s="17" t="s">
        <v>8</v>
      </c>
    </row>
    <row r="44" spans="2:12" ht="20.25" thickTop="1" thickBot="1" x14ac:dyDescent="0.4">
      <c r="B44" s="22" t="s">
        <v>9</v>
      </c>
      <c r="C44" s="18">
        <v>3582.164263107139</v>
      </c>
      <c r="D44" s="18">
        <v>3586.6027929107559</v>
      </c>
      <c r="E44" s="18">
        <v>3666.4748252468589</v>
      </c>
      <c r="F44" s="18">
        <v>3534.8969470597349</v>
      </c>
      <c r="G44" s="18">
        <v>3274.312532939422</v>
      </c>
      <c r="H44" s="18">
        <v>3293.5811178196068</v>
      </c>
      <c r="I44" s="18">
        <v>3324.1217455443029</v>
      </c>
      <c r="J44" s="18">
        <v>3255.9089046602435</v>
      </c>
      <c r="K44" s="18">
        <v>2983.6376772463123</v>
      </c>
      <c r="L44" s="18">
        <v>2789.0801829062539</v>
      </c>
    </row>
    <row r="45" spans="2:12" ht="19.5" thickBot="1" x14ac:dyDescent="0.4">
      <c r="B45" s="23" t="s">
        <v>10</v>
      </c>
      <c r="C45" s="19">
        <v>21.423213242900481</v>
      </c>
      <c r="D45" s="19">
        <v>42.576930024591348</v>
      </c>
      <c r="E45" s="19">
        <v>94.481883229757116</v>
      </c>
      <c r="F45" s="19">
        <v>173.7636536004369</v>
      </c>
      <c r="G45" s="19">
        <v>255.45649450573777</v>
      </c>
      <c r="H45" s="19">
        <v>329.32224075666488</v>
      </c>
      <c r="I45" s="19">
        <v>380.1625192347442</v>
      </c>
      <c r="J45" s="19">
        <v>404.1568956547805</v>
      </c>
      <c r="K45" s="19">
        <v>367.44660137797098</v>
      </c>
      <c r="L45" s="19">
        <v>323.73884745853559</v>
      </c>
    </row>
    <row r="46" spans="2:12" ht="19.5" thickBot="1" x14ac:dyDescent="0.4">
      <c r="B46" s="24" t="s">
        <v>11</v>
      </c>
      <c r="C46" s="20">
        <v>99.691999999999993</v>
      </c>
      <c r="D46" s="20">
        <v>87.557000000000016</v>
      </c>
      <c r="E46" s="20">
        <v>84.470000000000013</v>
      </c>
      <c r="F46" s="20">
        <v>96.138491480889328</v>
      </c>
      <c r="G46" s="20">
        <v>96.85584207376327</v>
      </c>
      <c r="H46" s="20">
        <v>106.0584144467712</v>
      </c>
      <c r="I46" s="20">
        <v>120.61119606625967</v>
      </c>
      <c r="J46" s="20">
        <v>126.61120131478297</v>
      </c>
      <c r="K46" s="20">
        <v>132.21518814484341</v>
      </c>
      <c r="L46" s="20">
        <v>133.87212180262941</v>
      </c>
    </row>
    <row r="47" spans="2:12" ht="19.5" thickBot="1" x14ac:dyDescent="0.4">
      <c r="B47" s="23" t="s">
        <v>12</v>
      </c>
      <c r="C47" s="19">
        <v>140.01600000000002</v>
      </c>
      <c r="D47" s="19">
        <v>132.46299999999999</v>
      </c>
      <c r="E47" s="19">
        <v>164.43100000000001</v>
      </c>
      <c r="F47" s="19">
        <v>216.96972893496468</v>
      </c>
      <c r="G47" s="19">
        <v>299.32794633940489</v>
      </c>
      <c r="H47" s="19">
        <v>362.2061199751505</v>
      </c>
      <c r="I47" s="19">
        <v>385.34087532326311</v>
      </c>
      <c r="J47" s="19">
        <v>452.51975685733339</v>
      </c>
      <c r="K47" s="19">
        <v>447.78611159869178</v>
      </c>
      <c r="L47" s="19">
        <v>434.4882695532857</v>
      </c>
    </row>
    <row r="48" spans="2:12" ht="20.25" thickTop="1" thickBot="1" x14ac:dyDescent="0.4">
      <c r="B48" s="16" t="s">
        <v>13</v>
      </c>
      <c r="C48" s="21">
        <v>3843.2954763500397</v>
      </c>
      <c r="D48" s="21">
        <v>3849.1997229353478</v>
      </c>
      <c r="E48" s="21">
        <v>4009.8577084766157</v>
      </c>
      <c r="F48" s="21">
        <v>4021.7688210760257</v>
      </c>
      <c r="G48" s="21">
        <v>3925.952815858328</v>
      </c>
      <c r="H48" s="21">
        <v>4091.1678929981936</v>
      </c>
      <c r="I48" s="21">
        <v>4210.2363361685702</v>
      </c>
      <c r="J48" s="21">
        <v>4239.19675848714</v>
      </c>
      <c r="K48" s="21">
        <v>3931.0855783678185</v>
      </c>
      <c r="L48" s="21">
        <v>3681.1794217207043</v>
      </c>
    </row>
    <row r="50" spans="2:12" ht="19.5" thickBot="1" x14ac:dyDescent="0.4"/>
    <row r="51" spans="2:12" ht="19.5" thickBot="1" x14ac:dyDescent="0.4">
      <c r="B51" s="17" t="s">
        <v>14</v>
      </c>
      <c r="C51" s="17" t="s">
        <v>17</v>
      </c>
      <c r="D51" s="17" t="s">
        <v>1</v>
      </c>
      <c r="E51" s="17" t="s">
        <v>30</v>
      </c>
      <c r="F51" s="17" t="s">
        <v>2</v>
      </c>
      <c r="G51" s="17" t="s">
        <v>3</v>
      </c>
      <c r="H51" s="17" t="s">
        <v>4</v>
      </c>
      <c r="I51" s="17" t="s">
        <v>5</v>
      </c>
      <c r="J51" s="17" t="s">
        <v>6</v>
      </c>
      <c r="K51" s="17" t="s">
        <v>7</v>
      </c>
      <c r="L51" s="17" t="s">
        <v>8</v>
      </c>
    </row>
    <row r="52" spans="2:12" ht="20.25" thickTop="1" thickBot="1" x14ac:dyDescent="0.4">
      <c r="B52" s="22" t="s">
        <v>9</v>
      </c>
      <c r="C52" s="18">
        <v>3582.164263107139</v>
      </c>
      <c r="D52" s="18">
        <v>3586.6027929107559</v>
      </c>
      <c r="E52" s="18">
        <v>3666.4748252468589</v>
      </c>
      <c r="F52" s="18">
        <v>3476.0612757737317</v>
      </c>
      <c r="G52" s="18">
        <v>3246.8060057633102</v>
      </c>
      <c r="H52" s="18">
        <v>3233.62394686475</v>
      </c>
      <c r="I52" s="18">
        <v>3183.8744043421625</v>
      </c>
      <c r="J52" s="18">
        <v>3081.7046501055861</v>
      </c>
      <c r="K52" s="18">
        <v>2848.4252864739133</v>
      </c>
      <c r="L52" s="18">
        <v>2648.5064115825517</v>
      </c>
    </row>
    <row r="53" spans="2:12" ht="19.5" thickBot="1" x14ac:dyDescent="0.4">
      <c r="B53" s="23" t="s">
        <v>10</v>
      </c>
      <c r="C53" s="19">
        <v>21.423213242900481</v>
      </c>
      <c r="D53" s="19">
        <v>42.576930024591348</v>
      </c>
      <c r="E53" s="19">
        <v>94.481883229757116</v>
      </c>
      <c r="F53" s="19">
        <v>69.220076197411572</v>
      </c>
      <c r="G53" s="19">
        <v>147.12095808647075</v>
      </c>
      <c r="H53" s="19">
        <v>211.69125182292615</v>
      </c>
      <c r="I53" s="19">
        <v>259.35929867265952</v>
      </c>
      <c r="J53" s="19">
        <v>286.84639399448537</v>
      </c>
      <c r="K53" s="19">
        <v>256.30066101803402</v>
      </c>
      <c r="L53" s="19">
        <v>221.17455509717246</v>
      </c>
    </row>
    <row r="54" spans="2:12" ht="19.5" thickBot="1" x14ac:dyDescent="0.4">
      <c r="B54" s="24" t="s">
        <v>11</v>
      </c>
      <c r="C54" s="20">
        <v>99.691999999999993</v>
      </c>
      <c r="D54" s="20">
        <v>87.557000000000016</v>
      </c>
      <c r="E54" s="20">
        <v>84.470000000000013</v>
      </c>
      <c r="F54" s="20">
        <v>96.138491480889328</v>
      </c>
      <c r="G54" s="20">
        <v>96.85584207376327</v>
      </c>
      <c r="H54" s="20">
        <v>106.0584144467712</v>
      </c>
      <c r="I54" s="20">
        <v>120.61119606625967</v>
      </c>
      <c r="J54" s="20">
        <v>126.61120131478297</v>
      </c>
      <c r="K54" s="20">
        <v>132.21518814484341</v>
      </c>
      <c r="L54" s="20">
        <v>133.87212180262941</v>
      </c>
    </row>
    <row r="55" spans="2:12" ht="19.5" thickBot="1" x14ac:dyDescent="0.4">
      <c r="B55" s="23" t="s">
        <v>12</v>
      </c>
      <c r="C55" s="19">
        <v>140.01600000000002</v>
      </c>
      <c r="D55" s="19">
        <v>132.46299999999999</v>
      </c>
      <c r="E55" s="19">
        <v>164.43100000000001</v>
      </c>
      <c r="F55" s="19">
        <v>207.51476418295505</v>
      </c>
      <c r="G55" s="19">
        <v>284.96091937428901</v>
      </c>
      <c r="H55" s="19">
        <v>345.60085586808668</v>
      </c>
      <c r="I55" s="19">
        <v>369.34920457549964</v>
      </c>
      <c r="J55" s="19">
        <v>405.56553865433432</v>
      </c>
      <c r="K55" s="19">
        <v>405.34275801726187</v>
      </c>
      <c r="L55" s="19">
        <v>394.51234960466059</v>
      </c>
    </row>
    <row r="56" spans="2:12" ht="20.25" thickTop="1" thickBot="1" x14ac:dyDescent="0.4">
      <c r="B56" s="16" t="s">
        <v>13</v>
      </c>
      <c r="C56" s="21">
        <v>3843.2954763500397</v>
      </c>
      <c r="D56" s="21">
        <v>3849.1997229353478</v>
      </c>
      <c r="E56" s="21">
        <v>4009.8577084766157</v>
      </c>
      <c r="F56" s="21">
        <v>3848.9346076349875</v>
      </c>
      <c r="G56" s="21">
        <v>3775.743725297833</v>
      </c>
      <c r="H56" s="21">
        <v>3896.9744690025336</v>
      </c>
      <c r="I56" s="21">
        <v>3933.1941036565813</v>
      </c>
      <c r="J56" s="21">
        <v>3900.7277840691891</v>
      </c>
      <c r="K56" s="21">
        <v>3642.2838936540529</v>
      </c>
      <c r="L56" s="21">
        <v>3398.0654380870137</v>
      </c>
    </row>
    <row r="62" spans="2:12" x14ac:dyDescent="0.35">
      <c r="B62" s="1" t="s">
        <v>27</v>
      </c>
    </row>
    <row r="63" spans="2:12" x14ac:dyDescent="0.35">
      <c r="B63" s="2" t="s">
        <v>29</v>
      </c>
    </row>
    <row r="64" spans="2:12" ht="19.5" thickBot="1" x14ac:dyDescent="0.4"/>
    <row r="65" spans="2:12" ht="19.5" thickBot="1" x14ac:dyDescent="0.4">
      <c r="B65" s="3" t="s">
        <v>0</v>
      </c>
      <c r="C65" s="3" t="s">
        <v>17</v>
      </c>
      <c r="D65" s="3" t="s">
        <v>1</v>
      </c>
      <c r="E65" s="3" t="s">
        <v>30</v>
      </c>
      <c r="F65" s="3" t="s">
        <v>2</v>
      </c>
      <c r="G65" s="3" t="s">
        <v>3</v>
      </c>
      <c r="H65" s="3" t="s">
        <v>4</v>
      </c>
      <c r="I65" s="3" t="s">
        <v>5</v>
      </c>
      <c r="J65" s="3" t="s">
        <v>6</v>
      </c>
      <c r="K65" s="3" t="s">
        <v>7</v>
      </c>
      <c r="L65" s="3" t="s">
        <v>8</v>
      </c>
    </row>
    <row r="66" spans="2:12" ht="20.25" thickTop="1" thickBot="1" x14ac:dyDescent="0.4">
      <c r="B66" s="4" t="s">
        <v>9</v>
      </c>
      <c r="C66" s="12">
        <v>57.690962436887347</v>
      </c>
      <c r="D66" s="12">
        <v>114.77715488327203</v>
      </c>
      <c r="E66" s="12">
        <v>202.83872166055897</v>
      </c>
      <c r="F66" s="12">
        <v>228.8268050580015</v>
      </c>
      <c r="G66" s="12">
        <v>237.43752504388743</v>
      </c>
      <c r="H66" s="12">
        <v>226.51973031478494</v>
      </c>
      <c r="I66" s="12">
        <v>196.52532852958407</v>
      </c>
      <c r="J66" s="12">
        <v>168.72098164589528</v>
      </c>
      <c r="K66" s="12">
        <v>146.13397108487689</v>
      </c>
      <c r="L66" s="12">
        <v>125.66493419684747</v>
      </c>
    </row>
    <row r="67" spans="2:12" ht="19.5" thickBot="1" x14ac:dyDescent="0.4">
      <c r="B67" s="6" t="s">
        <v>10</v>
      </c>
      <c r="C67" s="13">
        <v>0</v>
      </c>
      <c r="D67" s="13">
        <v>0</v>
      </c>
      <c r="E67" s="13">
        <v>0</v>
      </c>
      <c r="F67" s="13">
        <v>1.4106495883274444</v>
      </c>
      <c r="G67" s="13">
        <v>3.4151343109421788</v>
      </c>
      <c r="H67" s="13">
        <v>5.4513928723363136</v>
      </c>
      <c r="I67" s="13">
        <v>6.0605571305694346</v>
      </c>
      <c r="J67" s="13">
        <v>6.2206968278892774</v>
      </c>
      <c r="K67" s="13">
        <v>5.9989944487276246</v>
      </c>
      <c r="L67" s="13">
        <v>5.6324807949907605</v>
      </c>
    </row>
    <row r="68" spans="2:12" ht="19.5" thickBot="1" x14ac:dyDescent="0.4">
      <c r="B68" s="8" t="s">
        <v>11</v>
      </c>
      <c r="C68" s="14">
        <v>0.33600000000000002</v>
      </c>
      <c r="D68" s="14">
        <v>0.19800000000000001</v>
      </c>
      <c r="E68" s="14">
        <v>0.20799999999999999</v>
      </c>
      <c r="F68" s="14">
        <v>0.17944366000892698</v>
      </c>
      <c r="G68" s="14">
        <v>0.15332477876749556</v>
      </c>
      <c r="H68" s="14">
        <v>0.11122228600386261</v>
      </c>
      <c r="I68" s="14">
        <v>0.17044672596492855</v>
      </c>
      <c r="J68" s="14">
        <v>0.64653956407000801</v>
      </c>
      <c r="K68" s="14">
        <v>1.5638274444244662</v>
      </c>
      <c r="L68" s="14">
        <v>2.1942137360957696</v>
      </c>
    </row>
    <row r="69" spans="2:12" ht="19.5" thickBot="1" x14ac:dyDescent="0.4">
      <c r="B69" s="6" t="s">
        <v>12</v>
      </c>
      <c r="C69" s="13">
        <v>0.39400000000000002</v>
      </c>
      <c r="D69" s="13">
        <v>0.191</v>
      </c>
      <c r="E69" s="13">
        <v>0.21199999999999999</v>
      </c>
      <c r="F69" s="13">
        <v>0.40295969376462215</v>
      </c>
      <c r="G69" s="13">
        <v>1.0011322604458353</v>
      </c>
      <c r="H69" s="13">
        <v>1.2083427045374613</v>
      </c>
      <c r="I69" s="13">
        <v>2.7777359161411987</v>
      </c>
      <c r="J69" s="13">
        <v>4.4525737648138106</v>
      </c>
      <c r="K69" s="13">
        <v>5.8927060745471964</v>
      </c>
      <c r="L69" s="13">
        <v>6.4746407461942432</v>
      </c>
    </row>
    <row r="70" spans="2:12" ht="19.5" thickBot="1" x14ac:dyDescent="0.4">
      <c r="B70" s="10" t="s">
        <v>13</v>
      </c>
      <c r="C70" s="15">
        <v>58.420962436887343</v>
      </c>
      <c r="D70" s="15">
        <v>115.16615488327203</v>
      </c>
      <c r="E70" s="15">
        <v>203.25872166055896</v>
      </c>
      <c r="F70" s="15">
        <v>230.81985800010247</v>
      </c>
      <c r="G70" s="15">
        <v>242.00711639404292</v>
      </c>
      <c r="H70" s="15">
        <v>233.29068817766256</v>
      </c>
      <c r="I70" s="15">
        <v>205.53406830225964</v>
      </c>
      <c r="J70" s="15">
        <v>180.04079180266837</v>
      </c>
      <c r="K70" s="15">
        <v>159.58949905257617</v>
      </c>
      <c r="L70" s="15">
        <v>139.96626947412824</v>
      </c>
    </row>
    <row r="72" spans="2:12" ht="19.5" thickBot="1" x14ac:dyDescent="0.4"/>
    <row r="73" spans="2:12" ht="19.5" thickBot="1" x14ac:dyDescent="0.4">
      <c r="B73" s="3" t="s">
        <v>16</v>
      </c>
      <c r="C73" s="3" t="s">
        <v>17</v>
      </c>
      <c r="D73" s="3" t="s">
        <v>1</v>
      </c>
      <c r="E73" s="3" t="s">
        <v>30</v>
      </c>
      <c r="F73" s="3" t="s">
        <v>2</v>
      </c>
      <c r="G73" s="3" t="s">
        <v>3</v>
      </c>
      <c r="H73" s="3" t="s">
        <v>4</v>
      </c>
      <c r="I73" s="3" t="s">
        <v>5</v>
      </c>
      <c r="J73" s="3" t="s">
        <v>6</v>
      </c>
      <c r="K73" s="3" t="s">
        <v>7</v>
      </c>
      <c r="L73" s="3" t="s">
        <v>8</v>
      </c>
    </row>
    <row r="74" spans="2:12" ht="20.25" thickTop="1" thickBot="1" x14ac:dyDescent="0.4">
      <c r="B74" s="4" t="s">
        <v>9</v>
      </c>
      <c r="C74" s="12">
        <v>57.690962436887347</v>
      </c>
      <c r="D74" s="12">
        <v>114.77715488327203</v>
      </c>
      <c r="E74" s="12">
        <v>202.83872166055897</v>
      </c>
      <c r="F74" s="12">
        <v>214.84982554938026</v>
      </c>
      <c r="G74" s="12">
        <v>220.23939392376934</v>
      </c>
      <c r="H74" s="12">
        <v>209.49208299773042</v>
      </c>
      <c r="I74" s="12">
        <v>181.26345774383321</v>
      </c>
      <c r="J74" s="12">
        <v>155.4115527058074</v>
      </c>
      <c r="K74" s="12">
        <v>134.37472513842206</v>
      </c>
      <c r="L74" s="12">
        <v>119.70573579289839</v>
      </c>
    </row>
    <row r="75" spans="2:12" ht="19.5" thickBot="1" x14ac:dyDescent="0.4">
      <c r="B75" s="6" t="s">
        <v>10</v>
      </c>
      <c r="C75" s="13">
        <v>0</v>
      </c>
      <c r="D75" s="13">
        <v>0</v>
      </c>
      <c r="E75" s="13">
        <v>0</v>
      </c>
      <c r="F75" s="13">
        <v>1.3781477180772359</v>
      </c>
      <c r="G75" s="13">
        <v>2.5280692151671738</v>
      </c>
      <c r="H75" s="13">
        <v>3.2113636988154504</v>
      </c>
      <c r="I75" s="13">
        <v>3.373209109851381</v>
      </c>
      <c r="J75" s="13">
        <v>3.4478809245176891</v>
      </c>
      <c r="K75" s="13">
        <v>3.2892866628903894</v>
      </c>
      <c r="L75" s="13">
        <v>3.0370162444306938</v>
      </c>
    </row>
    <row r="76" spans="2:12" ht="19.5" thickBot="1" x14ac:dyDescent="0.4">
      <c r="B76" s="8" t="s">
        <v>11</v>
      </c>
      <c r="C76" s="14">
        <v>0.33600000000000002</v>
      </c>
      <c r="D76" s="14">
        <v>0.19800000000000001</v>
      </c>
      <c r="E76" s="14">
        <v>0.20799999999999999</v>
      </c>
      <c r="F76" s="14">
        <v>0.17944366000892698</v>
      </c>
      <c r="G76" s="14">
        <v>0.15332477876749556</v>
      </c>
      <c r="H76" s="14">
        <v>0.11122228600386261</v>
      </c>
      <c r="I76" s="14">
        <v>0.10611827537601123</v>
      </c>
      <c r="J76" s="14">
        <v>0.43917551523044268</v>
      </c>
      <c r="K76" s="14">
        <v>0.98162955681953934</v>
      </c>
      <c r="L76" s="14">
        <v>1.0490543200177576</v>
      </c>
    </row>
    <row r="77" spans="2:12" ht="19.5" thickBot="1" x14ac:dyDescent="0.4">
      <c r="B77" s="6" t="s">
        <v>12</v>
      </c>
      <c r="C77" s="13">
        <v>0.39400000000000002</v>
      </c>
      <c r="D77" s="13">
        <v>0.191</v>
      </c>
      <c r="E77" s="13">
        <v>0.21199999999999999</v>
      </c>
      <c r="F77" s="13">
        <v>0.40295969376462215</v>
      </c>
      <c r="G77" s="13">
        <v>1.0011322604458353</v>
      </c>
      <c r="H77" s="13">
        <v>1.2083427045374613</v>
      </c>
      <c r="I77" s="13">
        <v>1.2842841055512979</v>
      </c>
      <c r="J77" s="13">
        <v>2.4226614986779449</v>
      </c>
      <c r="K77" s="13">
        <v>3.4592552942053332</v>
      </c>
      <c r="L77" s="13">
        <v>3.55241590408284</v>
      </c>
    </row>
    <row r="78" spans="2:12" ht="19.5" thickBot="1" x14ac:dyDescent="0.4">
      <c r="B78" s="10" t="s">
        <v>13</v>
      </c>
      <c r="C78" s="15">
        <v>58.420962436887343</v>
      </c>
      <c r="D78" s="15">
        <v>115.16615488327203</v>
      </c>
      <c r="E78" s="15">
        <v>203.25872166055896</v>
      </c>
      <c r="F78" s="15">
        <v>216.81037662123103</v>
      </c>
      <c r="G78" s="15">
        <v>223.92192017814983</v>
      </c>
      <c r="H78" s="15">
        <v>214.02301168708721</v>
      </c>
      <c r="I78" s="15">
        <v>186.02706923461193</v>
      </c>
      <c r="J78" s="15">
        <v>161.72127064423344</v>
      </c>
      <c r="K78" s="15">
        <v>142.10489665233732</v>
      </c>
      <c r="L78" s="15">
        <v>127.34422226142968</v>
      </c>
    </row>
    <row r="80" spans="2:12" ht="19.5" thickBot="1" x14ac:dyDescent="0.4"/>
    <row r="81" spans="2:12" ht="19.5" thickBot="1" x14ac:dyDescent="0.4">
      <c r="B81" s="3" t="s">
        <v>14</v>
      </c>
      <c r="C81" s="3" t="s">
        <v>17</v>
      </c>
      <c r="D81" s="3" t="s">
        <v>1</v>
      </c>
      <c r="E81" s="3" t="s">
        <v>30</v>
      </c>
      <c r="F81" s="3" t="s">
        <v>2</v>
      </c>
      <c r="G81" s="3" t="s">
        <v>3</v>
      </c>
      <c r="H81" s="3" t="s">
        <v>4</v>
      </c>
      <c r="I81" s="3" t="s">
        <v>5</v>
      </c>
      <c r="J81" s="3" t="s">
        <v>6</v>
      </c>
      <c r="K81" s="3" t="s">
        <v>7</v>
      </c>
      <c r="L81" s="3" t="s">
        <v>8</v>
      </c>
    </row>
    <row r="82" spans="2:12" ht="20.25" thickTop="1" thickBot="1" x14ac:dyDescent="0.4">
      <c r="B82" s="4" t="s">
        <v>9</v>
      </c>
      <c r="C82" s="12">
        <v>57.690962436887347</v>
      </c>
      <c r="D82" s="12">
        <v>114.77715488327203</v>
      </c>
      <c r="E82" s="12">
        <v>202.83872166055897</v>
      </c>
      <c r="F82" s="12">
        <v>209.97771809619752</v>
      </c>
      <c r="G82" s="12">
        <v>214.74787611798638</v>
      </c>
      <c r="H82" s="12">
        <v>202.19405561319005</v>
      </c>
      <c r="I82" s="12">
        <v>170.31422067524343</v>
      </c>
      <c r="J82" s="12">
        <v>141.94936377428957</v>
      </c>
      <c r="K82" s="12">
        <v>119.67703214763634</v>
      </c>
      <c r="L82" s="12">
        <v>104.22386007094174</v>
      </c>
    </row>
    <row r="83" spans="2:12" ht="19.5" thickBot="1" x14ac:dyDescent="0.4">
      <c r="B83" s="6" t="s">
        <v>10</v>
      </c>
      <c r="C83" s="13">
        <v>0</v>
      </c>
      <c r="D83" s="13">
        <v>0</v>
      </c>
      <c r="E83" s="13">
        <v>0</v>
      </c>
      <c r="F83" s="13">
        <v>1.3781477180772359</v>
      </c>
      <c r="G83" s="13">
        <v>2.5280692151671738</v>
      </c>
      <c r="H83" s="13">
        <v>3.2113636988154504</v>
      </c>
      <c r="I83" s="13">
        <v>3.373209109851381</v>
      </c>
      <c r="J83" s="13">
        <v>3.4478809245176891</v>
      </c>
      <c r="K83" s="13">
        <v>3.2892866628903894</v>
      </c>
      <c r="L83" s="13">
        <v>3.0370162444306938</v>
      </c>
    </row>
    <row r="84" spans="2:12" ht="19.5" thickBot="1" x14ac:dyDescent="0.4">
      <c r="B84" s="8" t="s">
        <v>11</v>
      </c>
      <c r="C84" s="14">
        <v>0.33600000000000002</v>
      </c>
      <c r="D84" s="14">
        <v>0.19800000000000001</v>
      </c>
      <c r="E84" s="14">
        <v>0.20799999999999999</v>
      </c>
      <c r="F84" s="14">
        <v>0.17944366000892698</v>
      </c>
      <c r="G84" s="14">
        <v>0.15332477876749556</v>
      </c>
      <c r="H84" s="14">
        <v>0.11122228600386261</v>
      </c>
      <c r="I84" s="14">
        <v>0.10611827537601123</v>
      </c>
      <c r="J84" s="14">
        <v>0.43917551523044268</v>
      </c>
      <c r="K84" s="14">
        <v>0.98162955681953934</v>
      </c>
      <c r="L84" s="14">
        <v>1.0490543200177576</v>
      </c>
    </row>
    <row r="85" spans="2:12" ht="19.5" thickBot="1" x14ac:dyDescent="0.4">
      <c r="B85" s="6" t="s">
        <v>12</v>
      </c>
      <c r="C85" s="13">
        <v>0.39400000000000002</v>
      </c>
      <c r="D85" s="13">
        <v>0.191</v>
      </c>
      <c r="E85" s="13">
        <v>0.21199999999999999</v>
      </c>
      <c r="F85" s="13">
        <v>0.40295969376462215</v>
      </c>
      <c r="G85" s="13">
        <v>1.0011322604458353</v>
      </c>
      <c r="H85" s="13">
        <v>1.2083427045374613</v>
      </c>
      <c r="I85" s="13">
        <v>1.2842841055512979</v>
      </c>
      <c r="J85" s="13">
        <v>2.4226614986779449</v>
      </c>
      <c r="K85" s="13">
        <v>3.4592552942053332</v>
      </c>
      <c r="L85" s="13">
        <v>3.55241590408284</v>
      </c>
    </row>
    <row r="86" spans="2:12" ht="19.5" thickBot="1" x14ac:dyDescent="0.4">
      <c r="B86" s="10" t="s">
        <v>13</v>
      </c>
      <c r="C86" s="15">
        <v>58.420962436887343</v>
      </c>
      <c r="D86" s="15">
        <v>115.16615488327203</v>
      </c>
      <c r="E86" s="15">
        <v>203.25872166055896</v>
      </c>
      <c r="F86" s="15">
        <v>211.93826916804829</v>
      </c>
      <c r="G86" s="15">
        <v>218.43040237236687</v>
      </c>
      <c r="H86" s="15">
        <v>206.72498430254683</v>
      </c>
      <c r="I86" s="15">
        <v>175.07783216602215</v>
      </c>
      <c r="J86" s="15">
        <v>148.25908171271561</v>
      </c>
      <c r="K86" s="15">
        <v>127.40720366155161</v>
      </c>
      <c r="L86" s="15">
        <v>111.86234653947302</v>
      </c>
    </row>
    <row r="97" spans="2:12" ht="19.5" thickBot="1" x14ac:dyDescent="0.4"/>
    <row r="98" spans="2:12" ht="19.5" thickBot="1" x14ac:dyDescent="0.4">
      <c r="B98" s="3"/>
      <c r="C98" s="3" t="s">
        <v>17</v>
      </c>
      <c r="D98" s="3" t="s">
        <v>1</v>
      </c>
      <c r="E98" s="3" t="s">
        <v>30</v>
      </c>
      <c r="F98" s="3" t="s">
        <v>2</v>
      </c>
      <c r="G98" s="3" t="s">
        <v>3</v>
      </c>
      <c r="H98" s="3" t="s">
        <v>4</v>
      </c>
      <c r="I98" s="3" t="s">
        <v>5</v>
      </c>
      <c r="J98" s="3" t="s">
        <v>6</v>
      </c>
      <c r="K98" s="3" t="s">
        <v>7</v>
      </c>
      <c r="L98" s="3" t="s">
        <v>8</v>
      </c>
    </row>
    <row r="99" spans="2:12" ht="20.25" thickTop="1" thickBot="1" x14ac:dyDescent="0.4">
      <c r="B99" s="4" t="s">
        <v>21</v>
      </c>
      <c r="C99" s="12">
        <f>+C18</f>
        <v>1663.0415005190696</v>
      </c>
      <c r="D99" s="12">
        <f t="shared" ref="D99:L99" si="0">+D18</f>
        <v>1664.7078990184871</v>
      </c>
      <c r="E99" s="12">
        <f t="shared" si="0"/>
        <v>1626.4281501068924</v>
      </c>
      <c r="F99" s="12">
        <f t="shared" si="0"/>
        <v>1644.9295253146324</v>
      </c>
      <c r="G99" s="12">
        <f t="shared" si="0"/>
        <v>1679.0797594394207</v>
      </c>
      <c r="H99" s="12">
        <f t="shared" si="0"/>
        <v>1746.6722792456246</v>
      </c>
      <c r="I99" s="12">
        <f t="shared" si="0"/>
        <v>1807.5909651425977</v>
      </c>
      <c r="J99" s="12">
        <f t="shared" si="0"/>
        <v>1915.995679561491</v>
      </c>
      <c r="K99" s="12">
        <f t="shared" si="0"/>
        <v>1945.4727007936358</v>
      </c>
      <c r="L99" s="12">
        <f t="shared" si="0"/>
        <v>1923.0804384515416</v>
      </c>
    </row>
    <row r="100" spans="2:12" ht="19.5" thickBot="1" x14ac:dyDescent="0.4">
      <c r="B100" s="6" t="s">
        <v>18</v>
      </c>
      <c r="C100" s="13">
        <f>+C99</f>
        <v>1663.0415005190696</v>
      </c>
      <c r="D100" s="13">
        <f>+D99</f>
        <v>1664.7078990184871</v>
      </c>
      <c r="E100" s="13">
        <f t="shared" ref="E100:L100" si="1">+E10</f>
        <v>1626.4281501068924</v>
      </c>
      <c r="F100" s="13">
        <f t="shared" si="1"/>
        <v>1675.408564243945</v>
      </c>
      <c r="G100" s="13">
        <f t="shared" si="1"/>
        <v>1716.7563639608859</v>
      </c>
      <c r="H100" s="13">
        <f t="shared" si="1"/>
        <v>1788.584413297503</v>
      </c>
      <c r="I100" s="13">
        <f t="shared" si="1"/>
        <v>1871.920464514913</v>
      </c>
      <c r="J100" s="13">
        <f t="shared" si="1"/>
        <v>2013.3869647455056</v>
      </c>
      <c r="K100" s="13">
        <f t="shared" si="1"/>
        <v>2083.1090981777697</v>
      </c>
      <c r="L100" s="13">
        <f t="shared" si="1"/>
        <v>2091.5126478954194</v>
      </c>
    </row>
    <row r="101" spans="2:12" ht="19.5" thickBot="1" x14ac:dyDescent="0.4">
      <c r="B101" s="8" t="s">
        <v>19</v>
      </c>
      <c r="C101" s="14">
        <f t="shared" ref="C101:C102" si="2">+C100</f>
        <v>1663.0415005190696</v>
      </c>
      <c r="D101" s="14">
        <f t="shared" ref="D101:D102" si="3">+D100</f>
        <v>1664.7078990184871</v>
      </c>
      <c r="E101" s="14">
        <f t="shared" ref="E101:L101" si="4">+E18</f>
        <v>1626.4281501068924</v>
      </c>
      <c r="F101" s="14">
        <f t="shared" si="4"/>
        <v>1644.9295253146324</v>
      </c>
      <c r="G101" s="14">
        <f t="shared" si="4"/>
        <v>1679.0797594394207</v>
      </c>
      <c r="H101" s="14">
        <f t="shared" si="4"/>
        <v>1746.6722792456246</v>
      </c>
      <c r="I101" s="14">
        <f t="shared" si="4"/>
        <v>1807.5909651425977</v>
      </c>
      <c r="J101" s="14">
        <f t="shared" si="4"/>
        <v>1915.995679561491</v>
      </c>
      <c r="K101" s="14">
        <f t="shared" si="4"/>
        <v>1945.4727007936358</v>
      </c>
      <c r="L101" s="14">
        <f t="shared" si="4"/>
        <v>1923.0804384515416</v>
      </c>
    </row>
    <row r="102" spans="2:12" ht="19.5" thickBot="1" x14ac:dyDescent="0.4">
      <c r="B102" s="6" t="s">
        <v>20</v>
      </c>
      <c r="C102" s="13">
        <f t="shared" si="2"/>
        <v>1663.0415005190696</v>
      </c>
      <c r="D102" s="13">
        <f t="shared" si="3"/>
        <v>1664.7078990184871</v>
      </c>
      <c r="E102" s="13">
        <f t="shared" ref="E102:L102" si="5">+E26</f>
        <v>1626.4281501068924</v>
      </c>
      <c r="F102" s="13">
        <f t="shared" si="5"/>
        <v>1601.1443635156818</v>
      </c>
      <c r="G102" s="13">
        <f t="shared" si="5"/>
        <v>1587.114255265973</v>
      </c>
      <c r="H102" s="13">
        <f t="shared" si="5"/>
        <v>1650.0136895709561</v>
      </c>
      <c r="I102" s="13">
        <f t="shared" si="5"/>
        <v>1724.281990335659</v>
      </c>
      <c r="J102" s="13">
        <f t="shared" si="5"/>
        <v>1843.2046678428358</v>
      </c>
      <c r="K102" s="13">
        <f t="shared" si="5"/>
        <v>1872.1703006056496</v>
      </c>
      <c r="L102" s="13">
        <f t="shared" si="5"/>
        <v>1851.3629637425615</v>
      </c>
    </row>
    <row r="105" spans="2:12" ht="19.5" thickBot="1" x14ac:dyDescent="0.4"/>
    <row r="106" spans="2:12" ht="19.5" thickBot="1" x14ac:dyDescent="0.4">
      <c r="B106" s="3"/>
      <c r="C106" s="3" t="s">
        <v>17</v>
      </c>
      <c r="D106" s="3" t="s">
        <v>1</v>
      </c>
      <c r="E106" s="3" t="s">
        <v>30</v>
      </c>
      <c r="F106" s="3" t="s">
        <v>2</v>
      </c>
      <c r="G106" s="3" t="s">
        <v>3</v>
      </c>
      <c r="H106" s="3" t="s">
        <v>4</v>
      </c>
      <c r="I106" s="3" t="s">
        <v>5</v>
      </c>
      <c r="J106" s="3" t="s">
        <v>6</v>
      </c>
      <c r="K106" s="3" t="s">
        <v>7</v>
      </c>
      <c r="L106" s="3" t="s">
        <v>8</v>
      </c>
    </row>
    <row r="107" spans="2:12" ht="20.25" thickTop="1" thickBot="1" x14ac:dyDescent="0.4">
      <c r="B107" s="4" t="s">
        <v>21</v>
      </c>
      <c r="C107" s="12">
        <f>C48</f>
        <v>3843.2954763500397</v>
      </c>
      <c r="D107" s="12">
        <f t="shared" ref="D107:L107" si="6">D48</f>
        <v>3849.1997229353478</v>
      </c>
      <c r="E107" s="12">
        <f t="shared" si="6"/>
        <v>4009.8577084766157</v>
      </c>
      <c r="F107" s="12">
        <f t="shared" si="6"/>
        <v>4021.7688210760257</v>
      </c>
      <c r="G107" s="12">
        <f t="shared" si="6"/>
        <v>3925.952815858328</v>
      </c>
      <c r="H107" s="12">
        <f t="shared" si="6"/>
        <v>4091.1678929981936</v>
      </c>
      <c r="I107" s="12">
        <f t="shared" si="6"/>
        <v>4210.2363361685702</v>
      </c>
      <c r="J107" s="12">
        <f t="shared" si="6"/>
        <v>4239.19675848714</v>
      </c>
      <c r="K107" s="12">
        <f t="shared" si="6"/>
        <v>3931.0855783678185</v>
      </c>
      <c r="L107" s="12">
        <f t="shared" si="6"/>
        <v>3681.1794217207043</v>
      </c>
    </row>
    <row r="108" spans="2:12" ht="19.5" thickBot="1" x14ac:dyDescent="0.4">
      <c r="B108" s="6" t="s">
        <v>18</v>
      </c>
      <c r="C108" s="13">
        <f>C40</f>
        <v>3843.2954763500397</v>
      </c>
      <c r="D108" s="13">
        <f t="shared" ref="D108:L108" si="7">D40</f>
        <v>3849.1997229353478</v>
      </c>
      <c r="E108" s="13">
        <f t="shared" si="7"/>
        <v>4009.8577084766157</v>
      </c>
      <c r="F108" s="13">
        <f t="shared" si="7"/>
        <v>4059.5171045151601</v>
      </c>
      <c r="G108" s="13">
        <f t="shared" si="7"/>
        <v>4072.6702680156309</v>
      </c>
      <c r="H108" s="13">
        <f t="shared" si="7"/>
        <v>4371.2607023394812</v>
      </c>
      <c r="I108" s="13">
        <f t="shared" si="7"/>
        <v>4666.6815691635911</v>
      </c>
      <c r="J108" s="13">
        <f t="shared" si="7"/>
        <v>4728.5041636434544</v>
      </c>
      <c r="K108" s="13">
        <f t="shared" si="7"/>
        <v>4461.6111639549163</v>
      </c>
      <c r="L108" s="13">
        <f t="shared" si="7"/>
        <v>4256.5012607703438</v>
      </c>
    </row>
    <row r="109" spans="2:12" ht="19.5" thickBot="1" x14ac:dyDescent="0.4">
      <c r="B109" s="8" t="s">
        <v>19</v>
      </c>
      <c r="C109" s="14">
        <f>C48</f>
        <v>3843.2954763500397</v>
      </c>
      <c r="D109" s="14">
        <f t="shared" ref="D109:L109" si="8">D48</f>
        <v>3849.1997229353478</v>
      </c>
      <c r="E109" s="14">
        <f t="shared" si="8"/>
        <v>4009.8577084766157</v>
      </c>
      <c r="F109" s="14">
        <f t="shared" si="8"/>
        <v>4021.7688210760257</v>
      </c>
      <c r="G109" s="14">
        <f t="shared" si="8"/>
        <v>3925.952815858328</v>
      </c>
      <c r="H109" s="14">
        <f t="shared" si="8"/>
        <v>4091.1678929981936</v>
      </c>
      <c r="I109" s="14">
        <f t="shared" si="8"/>
        <v>4210.2363361685702</v>
      </c>
      <c r="J109" s="14">
        <f t="shared" si="8"/>
        <v>4239.19675848714</v>
      </c>
      <c r="K109" s="14">
        <f t="shared" si="8"/>
        <v>3931.0855783678185</v>
      </c>
      <c r="L109" s="14">
        <f t="shared" si="8"/>
        <v>3681.1794217207043</v>
      </c>
    </row>
    <row r="110" spans="2:12" ht="19.5" thickBot="1" x14ac:dyDescent="0.4">
      <c r="B110" s="6" t="s">
        <v>20</v>
      </c>
      <c r="C110" s="13">
        <f>C56</f>
        <v>3843.2954763500397</v>
      </c>
      <c r="D110" s="13">
        <f t="shared" ref="D110:L110" si="9">D56</f>
        <v>3849.1997229353478</v>
      </c>
      <c r="E110" s="13">
        <f t="shared" si="9"/>
        <v>4009.8577084766157</v>
      </c>
      <c r="F110" s="13">
        <f t="shared" si="9"/>
        <v>3848.9346076349875</v>
      </c>
      <c r="G110" s="13">
        <f t="shared" si="9"/>
        <v>3775.743725297833</v>
      </c>
      <c r="H110" s="13">
        <f t="shared" si="9"/>
        <v>3896.9744690025336</v>
      </c>
      <c r="I110" s="13">
        <f t="shared" si="9"/>
        <v>3933.1941036565813</v>
      </c>
      <c r="J110" s="13">
        <f t="shared" si="9"/>
        <v>3900.7277840691891</v>
      </c>
      <c r="K110" s="13">
        <f t="shared" si="9"/>
        <v>3642.2838936540529</v>
      </c>
      <c r="L110" s="13">
        <f t="shared" si="9"/>
        <v>3398.0654380870137</v>
      </c>
    </row>
    <row r="113" spans="2:12" ht="19.5" thickBot="1" x14ac:dyDescent="0.4"/>
    <row r="114" spans="2:12" ht="19.5" thickBot="1" x14ac:dyDescent="0.4">
      <c r="B114" s="3"/>
      <c r="C114" s="3" t="s">
        <v>17</v>
      </c>
      <c r="D114" s="3" t="s">
        <v>1</v>
      </c>
      <c r="E114" s="3" t="s">
        <v>30</v>
      </c>
      <c r="F114" s="3" t="s">
        <v>2</v>
      </c>
      <c r="G114" s="3" t="s">
        <v>3</v>
      </c>
      <c r="H114" s="3" t="s">
        <v>4</v>
      </c>
      <c r="I114" s="3" t="s">
        <v>5</v>
      </c>
      <c r="J114" s="3" t="s">
        <v>6</v>
      </c>
      <c r="K114" s="3" t="s">
        <v>7</v>
      </c>
      <c r="L114" s="3" t="s">
        <v>8</v>
      </c>
    </row>
    <row r="115" spans="2:12" ht="20.25" thickTop="1" thickBot="1" x14ac:dyDescent="0.4">
      <c r="B115" s="4" t="s">
        <v>21</v>
      </c>
      <c r="C115" s="12">
        <f>C78</f>
        <v>58.420962436887343</v>
      </c>
      <c r="D115" s="12">
        <f t="shared" ref="D115:L115" si="10">D78</f>
        <v>115.16615488327203</v>
      </c>
      <c r="E115" s="12">
        <f t="shared" si="10"/>
        <v>203.25872166055896</v>
      </c>
      <c r="F115" s="12">
        <f t="shared" si="10"/>
        <v>216.81037662123103</v>
      </c>
      <c r="G115" s="12">
        <f t="shared" si="10"/>
        <v>223.92192017814983</v>
      </c>
      <c r="H115" s="12">
        <f t="shared" si="10"/>
        <v>214.02301168708721</v>
      </c>
      <c r="I115" s="12">
        <f t="shared" si="10"/>
        <v>186.02706923461193</v>
      </c>
      <c r="J115" s="12">
        <f t="shared" si="10"/>
        <v>161.72127064423344</v>
      </c>
      <c r="K115" s="12">
        <f t="shared" si="10"/>
        <v>142.10489665233732</v>
      </c>
      <c r="L115" s="12">
        <f t="shared" si="10"/>
        <v>127.34422226142968</v>
      </c>
    </row>
    <row r="116" spans="2:12" ht="19.5" thickBot="1" x14ac:dyDescent="0.4">
      <c r="B116" s="6" t="s">
        <v>18</v>
      </c>
      <c r="C116" s="13">
        <f>C70</f>
        <v>58.420962436887343</v>
      </c>
      <c r="D116" s="13">
        <f t="shared" ref="D116:L116" si="11">D70</f>
        <v>115.16615488327203</v>
      </c>
      <c r="E116" s="13">
        <f t="shared" si="11"/>
        <v>203.25872166055896</v>
      </c>
      <c r="F116" s="13">
        <f t="shared" si="11"/>
        <v>230.81985800010247</v>
      </c>
      <c r="G116" s="13">
        <f t="shared" si="11"/>
        <v>242.00711639404292</v>
      </c>
      <c r="H116" s="13">
        <f t="shared" si="11"/>
        <v>233.29068817766256</v>
      </c>
      <c r="I116" s="13">
        <f t="shared" si="11"/>
        <v>205.53406830225964</v>
      </c>
      <c r="J116" s="13">
        <f t="shared" si="11"/>
        <v>180.04079180266837</v>
      </c>
      <c r="K116" s="13">
        <f t="shared" si="11"/>
        <v>159.58949905257617</v>
      </c>
      <c r="L116" s="13">
        <f t="shared" si="11"/>
        <v>139.96626947412824</v>
      </c>
    </row>
    <row r="117" spans="2:12" ht="19.5" thickBot="1" x14ac:dyDescent="0.4">
      <c r="B117" s="8" t="s">
        <v>19</v>
      </c>
      <c r="C117" s="14">
        <f>C78</f>
        <v>58.420962436887343</v>
      </c>
      <c r="D117" s="14">
        <f t="shared" ref="D117:L117" si="12">D78</f>
        <v>115.16615488327203</v>
      </c>
      <c r="E117" s="14">
        <f t="shared" si="12"/>
        <v>203.25872166055896</v>
      </c>
      <c r="F117" s="14">
        <f t="shared" si="12"/>
        <v>216.81037662123103</v>
      </c>
      <c r="G117" s="14">
        <f t="shared" si="12"/>
        <v>223.92192017814983</v>
      </c>
      <c r="H117" s="14">
        <f t="shared" si="12"/>
        <v>214.02301168708721</v>
      </c>
      <c r="I117" s="14">
        <f t="shared" si="12"/>
        <v>186.02706923461193</v>
      </c>
      <c r="J117" s="14">
        <f t="shared" si="12"/>
        <v>161.72127064423344</v>
      </c>
      <c r="K117" s="14">
        <f t="shared" si="12"/>
        <v>142.10489665233732</v>
      </c>
      <c r="L117" s="14">
        <f t="shared" si="12"/>
        <v>127.34422226142968</v>
      </c>
    </row>
    <row r="118" spans="2:12" ht="19.5" thickBot="1" x14ac:dyDescent="0.4">
      <c r="B118" s="6" t="s">
        <v>20</v>
      </c>
      <c r="C118" s="13">
        <f>C86</f>
        <v>58.420962436887343</v>
      </c>
      <c r="D118" s="13">
        <f t="shared" ref="D118:L118" si="13">D86</f>
        <v>115.16615488327203</v>
      </c>
      <c r="E118" s="13">
        <f t="shared" si="13"/>
        <v>203.25872166055896</v>
      </c>
      <c r="F118" s="13">
        <f t="shared" si="13"/>
        <v>211.93826916804829</v>
      </c>
      <c r="G118" s="13">
        <f t="shared" si="13"/>
        <v>218.43040237236687</v>
      </c>
      <c r="H118" s="13">
        <f t="shared" si="13"/>
        <v>206.72498430254683</v>
      </c>
      <c r="I118" s="13">
        <f t="shared" si="13"/>
        <v>175.07783216602215</v>
      </c>
      <c r="J118" s="13">
        <f t="shared" si="13"/>
        <v>148.25908171271561</v>
      </c>
      <c r="K118" s="13">
        <f t="shared" si="13"/>
        <v>127.40720366155161</v>
      </c>
      <c r="L118" s="13">
        <f t="shared" si="13"/>
        <v>111.86234653947302</v>
      </c>
    </row>
    <row r="130" spans="2:12" ht="19.5" thickBot="1" x14ac:dyDescent="0.4"/>
    <row r="131" spans="2:12" ht="19.5" thickBot="1" x14ac:dyDescent="0.4">
      <c r="B131" s="3"/>
      <c r="C131" s="3" t="s">
        <v>17</v>
      </c>
      <c r="D131" s="3" t="s">
        <v>1</v>
      </c>
      <c r="E131" s="3" t="s">
        <v>30</v>
      </c>
      <c r="F131" s="3" t="s">
        <v>2</v>
      </c>
      <c r="G131" s="3" t="s">
        <v>3</v>
      </c>
      <c r="H131" s="3" t="s">
        <v>4</v>
      </c>
      <c r="I131" s="3" t="s">
        <v>5</v>
      </c>
      <c r="J131" s="3" t="s">
        <v>6</v>
      </c>
      <c r="K131" s="3" t="s">
        <v>7</v>
      </c>
      <c r="L131" s="3" t="s">
        <v>8</v>
      </c>
    </row>
    <row r="132" spans="2:12" ht="20.25" thickTop="1" thickBot="1" x14ac:dyDescent="0.4">
      <c r="B132" s="4" t="s">
        <v>21</v>
      </c>
      <c r="C132" s="12">
        <f>+C99</f>
        <v>1663.0415005190696</v>
      </c>
      <c r="D132" s="12">
        <f t="shared" ref="D132:L132" si="14">+D99</f>
        <v>1664.7078990184871</v>
      </c>
      <c r="E132" s="12">
        <f t="shared" si="14"/>
        <v>1626.4281501068924</v>
      </c>
      <c r="F132" s="12">
        <f t="shared" si="14"/>
        <v>1644.9295253146324</v>
      </c>
      <c r="G132" s="12">
        <f t="shared" si="14"/>
        <v>1679.0797594394207</v>
      </c>
      <c r="H132" s="12">
        <f t="shared" si="14"/>
        <v>1746.6722792456246</v>
      </c>
      <c r="I132" s="12">
        <f t="shared" si="14"/>
        <v>1807.5909651425977</v>
      </c>
      <c r="J132" s="12">
        <f t="shared" si="14"/>
        <v>1915.995679561491</v>
      </c>
      <c r="K132" s="12">
        <f t="shared" si="14"/>
        <v>1945.4727007936358</v>
      </c>
      <c r="L132" s="12">
        <f t="shared" si="14"/>
        <v>1923.0804384515416</v>
      </c>
    </row>
    <row r="133" spans="2:12" ht="19.5" thickBot="1" x14ac:dyDescent="0.4">
      <c r="B133" s="6" t="s">
        <v>18</v>
      </c>
      <c r="C133" s="13">
        <f>+C100</f>
        <v>1663.0415005190696</v>
      </c>
      <c r="D133" s="13">
        <f t="shared" ref="D133:L133" si="15">+D100</f>
        <v>1664.7078990184871</v>
      </c>
      <c r="E133" s="13">
        <f t="shared" si="15"/>
        <v>1626.4281501068924</v>
      </c>
      <c r="F133" s="13">
        <f t="shared" si="15"/>
        <v>1675.408564243945</v>
      </c>
      <c r="G133" s="13">
        <f t="shared" si="15"/>
        <v>1716.7563639608859</v>
      </c>
      <c r="H133" s="13">
        <f t="shared" si="15"/>
        <v>1788.584413297503</v>
      </c>
      <c r="I133" s="13">
        <f t="shared" si="15"/>
        <v>1871.920464514913</v>
      </c>
      <c r="J133" s="13">
        <f t="shared" si="15"/>
        <v>2013.3869647455056</v>
      </c>
      <c r="K133" s="13">
        <f t="shared" si="15"/>
        <v>2083.1090981777697</v>
      </c>
      <c r="L133" s="13">
        <f t="shared" si="15"/>
        <v>2091.5126478954194</v>
      </c>
    </row>
    <row r="134" spans="2:12" ht="19.5" thickBot="1" x14ac:dyDescent="0.4">
      <c r="B134" s="8" t="s">
        <v>20</v>
      </c>
      <c r="C134" s="14">
        <f>+C102</f>
        <v>1663.0415005190696</v>
      </c>
      <c r="D134" s="14">
        <f t="shared" ref="D134:L134" si="16">+D102</f>
        <v>1664.7078990184871</v>
      </c>
      <c r="E134" s="14">
        <f t="shared" si="16"/>
        <v>1626.4281501068924</v>
      </c>
      <c r="F134" s="14">
        <f t="shared" si="16"/>
        <v>1601.1443635156818</v>
      </c>
      <c r="G134" s="14">
        <f t="shared" si="16"/>
        <v>1587.114255265973</v>
      </c>
      <c r="H134" s="14">
        <f t="shared" si="16"/>
        <v>1650.0136895709561</v>
      </c>
      <c r="I134" s="14">
        <f t="shared" si="16"/>
        <v>1724.281990335659</v>
      </c>
      <c r="J134" s="14">
        <f t="shared" si="16"/>
        <v>1843.2046678428358</v>
      </c>
      <c r="K134" s="14">
        <f t="shared" si="16"/>
        <v>1872.1703006056496</v>
      </c>
      <c r="L134" s="14">
        <f t="shared" si="16"/>
        <v>1851.3629637425615</v>
      </c>
    </row>
    <row r="135" spans="2:12" ht="19.5" thickBot="1" x14ac:dyDescent="0.4">
      <c r="B135" s="6" t="s">
        <v>22</v>
      </c>
      <c r="C135" s="13">
        <f>+C134</f>
        <v>1663.0415005190696</v>
      </c>
      <c r="D135" s="13">
        <f t="shared" ref="D135:L135" si="17">+D134</f>
        <v>1664.7078990184871</v>
      </c>
      <c r="E135" s="13">
        <f t="shared" si="17"/>
        <v>1626.4281501068924</v>
      </c>
      <c r="F135" s="13">
        <f t="shared" si="17"/>
        <v>1601.1443635156818</v>
      </c>
      <c r="G135" s="13">
        <f t="shared" si="17"/>
        <v>1587.114255265973</v>
      </c>
      <c r="H135" s="13">
        <f t="shared" si="17"/>
        <v>1650.0136895709561</v>
      </c>
      <c r="I135" s="13">
        <f t="shared" si="17"/>
        <v>1724.281990335659</v>
      </c>
      <c r="J135" s="13">
        <f t="shared" si="17"/>
        <v>1843.2046678428358</v>
      </c>
      <c r="K135" s="13">
        <f t="shared" si="17"/>
        <v>1872.1703006056496</v>
      </c>
      <c r="L135" s="13">
        <f t="shared" si="17"/>
        <v>1851.3629637425615</v>
      </c>
    </row>
    <row r="136" spans="2:12" ht="19.5" thickBot="1" x14ac:dyDescent="0.4">
      <c r="B136" s="8" t="s">
        <v>23</v>
      </c>
      <c r="C136" s="14">
        <f>+C133-C134</f>
        <v>0</v>
      </c>
      <c r="D136" s="14">
        <f t="shared" ref="D136:L136" si="18">+D133-D134</f>
        <v>0</v>
      </c>
      <c r="E136" s="14">
        <f t="shared" si="18"/>
        <v>0</v>
      </c>
      <c r="F136" s="14">
        <f t="shared" si="18"/>
        <v>74.264200728263177</v>
      </c>
      <c r="G136" s="14">
        <f t="shared" si="18"/>
        <v>129.64210869491285</v>
      </c>
      <c r="H136" s="14">
        <f t="shared" si="18"/>
        <v>138.57072372654693</v>
      </c>
      <c r="I136" s="14">
        <f t="shared" si="18"/>
        <v>147.63847417925399</v>
      </c>
      <c r="J136" s="14">
        <f t="shared" si="18"/>
        <v>170.1822969026698</v>
      </c>
      <c r="K136" s="14">
        <f t="shared" si="18"/>
        <v>210.93879757212017</v>
      </c>
      <c r="L136" s="14">
        <f t="shared" si="18"/>
        <v>240.14968415285784</v>
      </c>
    </row>
    <row r="139" spans="2:12" ht="19.5" thickBot="1" x14ac:dyDescent="0.4"/>
    <row r="140" spans="2:12" ht="19.5" thickBot="1" x14ac:dyDescent="0.4">
      <c r="B140" s="3"/>
      <c r="C140" s="3" t="s">
        <v>17</v>
      </c>
      <c r="D140" s="3" t="s">
        <v>1</v>
      </c>
      <c r="E140" s="3" t="s">
        <v>30</v>
      </c>
      <c r="F140" s="3" t="s">
        <v>2</v>
      </c>
      <c r="G140" s="3" t="s">
        <v>3</v>
      </c>
      <c r="H140" s="3" t="s">
        <v>4</v>
      </c>
      <c r="I140" s="3" t="s">
        <v>5</v>
      </c>
      <c r="J140" s="3" t="s">
        <v>6</v>
      </c>
      <c r="K140" s="3" t="s">
        <v>7</v>
      </c>
      <c r="L140" s="3" t="s">
        <v>8</v>
      </c>
    </row>
    <row r="141" spans="2:12" ht="20.25" thickTop="1" thickBot="1" x14ac:dyDescent="0.4">
      <c r="B141" s="4" t="s">
        <v>21</v>
      </c>
      <c r="C141" s="12">
        <f>+C107</f>
        <v>3843.2954763500397</v>
      </c>
      <c r="D141" s="12">
        <f t="shared" ref="D141:L141" si="19">+D107</f>
        <v>3849.1997229353478</v>
      </c>
      <c r="E141" s="12">
        <f t="shared" si="19"/>
        <v>4009.8577084766157</v>
      </c>
      <c r="F141" s="12">
        <f t="shared" si="19"/>
        <v>4021.7688210760257</v>
      </c>
      <c r="G141" s="12">
        <f t="shared" si="19"/>
        <v>3925.952815858328</v>
      </c>
      <c r="H141" s="12">
        <f t="shared" si="19"/>
        <v>4091.1678929981936</v>
      </c>
      <c r="I141" s="12">
        <f t="shared" si="19"/>
        <v>4210.2363361685702</v>
      </c>
      <c r="J141" s="12">
        <f t="shared" si="19"/>
        <v>4239.19675848714</v>
      </c>
      <c r="K141" s="12">
        <f t="shared" si="19"/>
        <v>3931.0855783678185</v>
      </c>
      <c r="L141" s="12">
        <f t="shared" si="19"/>
        <v>3681.1794217207043</v>
      </c>
    </row>
    <row r="142" spans="2:12" ht="19.5" thickBot="1" x14ac:dyDescent="0.4">
      <c r="B142" s="6" t="s">
        <v>18</v>
      </c>
      <c r="C142" s="13">
        <f>+C108</f>
        <v>3843.2954763500397</v>
      </c>
      <c r="D142" s="13">
        <f t="shared" ref="D142:L142" si="20">+D108</f>
        <v>3849.1997229353478</v>
      </c>
      <c r="E142" s="13">
        <f t="shared" si="20"/>
        <v>4009.8577084766157</v>
      </c>
      <c r="F142" s="13">
        <f t="shared" si="20"/>
        <v>4059.5171045151601</v>
      </c>
      <c r="G142" s="13">
        <f t="shared" si="20"/>
        <v>4072.6702680156309</v>
      </c>
      <c r="H142" s="13">
        <f t="shared" si="20"/>
        <v>4371.2607023394812</v>
      </c>
      <c r="I142" s="13">
        <f t="shared" si="20"/>
        <v>4666.6815691635911</v>
      </c>
      <c r="J142" s="13">
        <f t="shared" si="20"/>
        <v>4728.5041636434544</v>
      </c>
      <c r="K142" s="13">
        <f t="shared" si="20"/>
        <v>4461.6111639549163</v>
      </c>
      <c r="L142" s="13">
        <f t="shared" si="20"/>
        <v>4256.5012607703438</v>
      </c>
    </row>
    <row r="143" spans="2:12" ht="19.5" thickBot="1" x14ac:dyDescent="0.4">
      <c r="B143" s="8" t="s">
        <v>20</v>
      </c>
      <c r="C143" s="14">
        <f>+C110</f>
        <v>3843.2954763500397</v>
      </c>
      <c r="D143" s="14">
        <f t="shared" ref="D143:L143" si="21">+D110</f>
        <v>3849.1997229353478</v>
      </c>
      <c r="E143" s="14">
        <f t="shared" si="21"/>
        <v>4009.8577084766157</v>
      </c>
      <c r="F143" s="14">
        <f t="shared" si="21"/>
        <v>3848.9346076349875</v>
      </c>
      <c r="G143" s="14">
        <f t="shared" si="21"/>
        <v>3775.743725297833</v>
      </c>
      <c r="H143" s="14">
        <f t="shared" si="21"/>
        <v>3896.9744690025336</v>
      </c>
      <c r="I143" s="14">
        <f t="shared" si="21"/>
        <v>3933.1941036565813</v>
      </c>
      <c r="J143" s="14">
        <f t="shared" si="21"/>
        <v>3900.7277840691891</v>
      </c>
      <c r="K143" s="14">
        <f t="shared" si="21"/>
        <v>3642.2838936540529</v>
      </c>
      <c r="L143" s="14">
        <f t="shared" si="21"/>
        <v>3398.0654380870137</v>
      </c>
    </row>
    <row r="144" spans="2:12" ht="19.5" thickBot="1" x14ac:dyDescent="0.4">
      <c r="B144" s="6" t="s">
        <v>22</v>
      </c>
      <c r="C144" s="13">
        <f>+C143</f>
        <v>3843.2954763500397</v>
      </c>
      <c r="D144" s="13">
        <f t="shared" ref="D144:L144" si="22">+D143</f>
        <v>3849.1997229353478</v>
      </c>
      <c r="E144" s="13">
        <f t="shared" si="22"/>
        <v>4009.8577084766157</v>
      </c>
      <c r="F144" s="13">
        <f t="shared" si="22"/>
        <v>3848.9346076349875</v>
      </c>
      <c r="G144" s="13">
        <f t="shared" si="22"/>
        <v>3775.743725297833</v>
      </c>
      <c r="H144" s="13">
        <f t="shared" si="22"/>
        <v>3896.9744690025336</v>
      </c>
      <c r="I144" s="13">
        <f t="shared" si="22"/>
        <v>3933.1941036565813</v>
      </c>
      <c r="J144" s="13">
        <f t="shared" si="22"/>
        <v>3900.7277840691891</v>
      </c>
      <c r="K144" s="13">
        <f t="shared" si="22"/>
        <v>3642.2838936540529</v>
      </c>
      <c r="L144" s="13">
        <f t="shared" si="22"/>
        <v>3398.0654380870137</v>
      </c>
    </row>
    <row r="145" spans="2:12" ht="19.5" thickBot="1" x14ac:dyDescent="0.4">
      <c r="B145" s="8" t="s">
        <v>23</v>
      </c>
      <c r="C145" s="14">
        <f>+C142-C143</f>
        <v>0</v>
      </c>
      <c r="D145" s="14">
        <f t="shared" ref="D145:L145" si="23">+D142-D143</f>
        <v>0</v>
      </c>
      <c r="E145" s="14">
        <f t="shared" si="23"/>
        <v>0</v>
      </c>
      <c r="F145" s="14">
        <f t="shared" si="23"/>
        <v>210.58249688017258</v>
      </c>
      <c r="G145" s="14">
        <f t="shared" si="23"/>
        <v>296.92654271779793</v>
      </c>
      <c r="H145" s="14">
        <f t="shared" si="23"/>
        <v>474.28623333694759</v>
      </c>
      <c r="I145" s="14">
        <f t="shared" si="23"/>
        <v>733.4874655070098</v>
      </c>
      <c r="J145" s="14">
        <f t="shared" si="23"/>
        <v>827.77637957426532</v>
      </c>
      <c r="K145" s="14">
        <f t="shared" si="23"/>
        <v>819.32727030086335</v>
      </c>
      <c r="L145" s="14">
        <f t="shared" si="23"/>
        <v>858.43582268333012</v>
      </c>
    </row>
    <row r="148" spans="2:12" ht="19.5" thickBot="1" x14ac:dyDescent="0.4"/>
    <row r="149" spans="2:12" ht="19.5" thickBot="1" x14ac:dyDescent="0.4">
      <c r="B149" s="3"/>
      <c r="C149" s="3" t="s">
        <v>17</v>
      </c>
      <c r="D149" s="3" t="s">
        <v>1</v>
      </c>
      <c r="E149" s="3" t="s">
        <v>30</v>
      </c>
      <c r="F149" s="3" t="s">
        <v>2</v>
      </c>
      <c r="G149" s="3" t="s">
        <v>3</v>
      </c>
      <c r="H149" s="3" t="s">
        <v>4</v>
      </c>
      <c r="I149" s="3" t="s">
        <v>5</v>
      </c>
      <c r="J149" s="3" t="s">
        <v>6</v>
      </c>
      <c r="K149" s="3" t="s">
        <v>7</v>
      </c>
      <c r="L149" s="3" t="s">
        <v>8</v>
      </c>
    </row>
    <row r="150" spans="2:12" ht="20.25" thickTop="1" thickBot="1" x14ac:dyDescent="0.4">
      <c r="B150" s="4" t="s">
        <v>21</v>
      </c>
      <c r="C150" s="12">
        <f>+C115</f>
        <v>58.420962436887343</v>
      </c>
      <c r="D150" s="12">
        <f t="shared" ref="D150:L150" si="24">+D115</f>
        <v>115.16615488327203</v>
      </c>
      <c r="E150" s="12">
        <f t="shared" si="24"/>
        <v>203.25872166055896</v>
      </c>
      <c r="F150" s="12">
        <f t="shared" si="24"/>
        <v>216.81037662123103</v>
      </c>
      <c r="G150" s="12">
        <f t="shared" si="24"/>
        <v>223.92192017814983</v>
      </c>
      <c r="H150" s="12">
        <f t="shared" si="24"/>
        <v>214.02301168708721</v>
      </c>
      <c r="I150" s="12">
        <f t="shared" si="24"/>
        <v>186.02706923461193</v>
      </c>
      <c r="J150" s="12">
        <f t="shared" si="24"/>
        <v>161.72127064423344</v>
      </c>
      <c r="K150" s="12">
        <f t="shared" si="24"/>
        <v>142.10489665233732</v>
      </c>
      <c r="L150" s="12">
        <f t="shared" si="24"/>
        <v>127.34422226142968</v>
      </c>
    </row>
    <row r="151" spans="2:12" ht="19.5" thickBot="1" x14ac:dyDescent="0.4">
      <c r="B151" s="6" t="s">
        <v>18</v>
      </c>
      <c r="C151" s="13">
        <f>+C116</f>
        <v>58.420962436887343</v>
      </c>
      <c r="D151" s="13">
        <f t="shared" ref="D151:L151" si="25">+D116</f>
        <v>115.16615488327203</v>
      </c>
      <c r="E151" s="13">
        <f t="shared" si="25"/>
        <v>203.25872166055896</v>
      </c>
      <c r="F151" s="13">
        <f t="shared" si="25"/>
        <v>230.81985800010247</v>
      </c>
      <c r="G151" s="13">
        <f t="shared" si="25"/>
        <v>242.00711639404292</v>
      </c>
      <c r="H151" s="13">
        <f t="shared" si="25"/>
        <v>233.29068817766256</v>
      </c>
      <c r="I151" s="13">
        <f t="shared" si="25"/>
        <v>205.53406830225964</v>
      </c>
      <c r="J151" s="13">
        <f t="shared" si="25"/>
        <v>180.04079180266837</v>
      </c>
      <c r="K151" s="13">
        <f t="shared" si="25"/>
        <v>159.58949905257617</v>
      </c>
      <c r="L151" s="13">
        <f t="shared" si="25"/>
        <v>139.96626947412824</v>
      </c>
    </row>
    <row r="152" spans="2:12" ht="19.5" thickBot="1" x14ac:dyDescent="0.4">
      <c r="B152" s="8" t="s">
        <v>20</v>
      </c>
      <c r="C152" s="14">
        <f>+C118</f>
        <v>58.420962436887343</v>
      </c>
      <c r="D152" s="14">
        <f t="shared" ref="D152:L152" si="26">+D118</f>
        <v>115.16615488327203</v>
      </c>
      <c r="E152" s="14">
        <f t="shared" si="26"/>
        <v>203.25872166055896</v>
      </c>
      <c r="F152" s="14">
        <f t="shared" si="26"/>
        <v>211.93826916804829</v>
      </c>
      <c r="G152" s="14">
        <f t="shared" si="26"/>
        <v>218.43040237236687</v>
      </c>
      <c r="H152" s="14">
        <f t="shared" si="26"/>
        <v>206.72498430254683</v>
      </c>
      <c r="I152" s="14">
        <f t="shared" si="26"/>
        <v>175.07783216602215</v>
      </c>
      <c r="J152" s="14">
        <f t="shared" si="26"/>
        <v>148.25908171271561</v>
      </c>
      <c r="K152" s="14">
        <f t="shared" si="26"/>
        <v>127.40720366155161</v>
      </c>
      <c r="L152" s="14">
        <f t="shared" si="26"/>
        <v>111.86234653947302</v>
      </c>
    </row>
    <row r="153" spans="2:12" ht="19.5" thickBot="1" x14ac:dyDescent="0.4">
      <c r="B153" s="6" t="s">
        <v>22</v>
      </c>
      <c r="C153" s="13">
        <f>+C152</f>
        <v>58.420962436887343</v>
      </c>
      <c r="D153" s="13">
        <f t="shared" ref="D153:L153" si="27">+D152</f>
        <v>115.16615488327203</v>
      </c>
      <c r="E153" s="13">
        <f t="shared" si="27"/>
        <v>203.25872166055896</v>
      </c>
      <c r="F153" s="13">
        <f t="shared" si="27"/>
        <v>211.93826916804829</v>
      </c>
      <c r="G153" s="13">
        <f t="shared" si="27"/>
        <v>218.43040237236687</v>
      </c>
      <c r="H153" s="13">
        <f t="shared" si="27"/>
        <v>206.72498430254683</v>
      </c>
      <c r="I153" s="13">
        <f t="shared" si="27"/>
        <v>175.07783216602215</v>
      </c>
      <c r="J153" s="13">
        <f t="shared" si="27"/>
        <v>148.25908171271561</v>
      </c>
      <c r="K153" s="13">
        <f t="shared" si="27"/>
        <v>127.40720366155161</v>
      </c>
      <c r="L153" s="13">
        <f t="shared" si="27"/>
        <v>111.86234653947302</v>
      </c>
    </row>
    <row r="154" spans="2:12" ht="19.5" thickBot="1" x14ac:dyDescent="0.4">
      <c r="B154" s="8" t="s">
        <v>23</v>
      </c>
      <c r="C154" s="14">
        <f>+C151-C152</f>
        <v>0</v>
      </c>
      <c r="D154" s="14">
        <f t="shared" ref="D154:L154" si="28">+D151-D152</f>
        <v>0</v>
      </c>
      <c r="E154" s="14">
        <f t="shared" si="28"/>
        <v>0</v>
      </c>
      <c r="F154" s="14">
        <f t="shared" si="28"/>
        <v>18.881588832054177</v>
      </c>
      <c r="G154" s="14">
        <f t="shared" si="28"/>
        <v>23.576714021676054</v>
      </c>
      <c r="H154" s="14">
        <f t="shared" si="28"/>
        <v>26.56570387511573</v>
      </c>
      <c r="I154" s="14">
        <f t="shared" si="28"/>
        <v>30.456236136237493</v>
      </c>
      <c r="J154" s="14">
        <f t="shared" si="28"/>
        <v>31.781710089952753</v>
      </c>
      <c r="K154" s="14">
        <f t="shared" si="28"/>
        <v>32.182295391024567</v>
      </c>
      <c r="L154" s="14">
        <f t="shared" si="28"/>
        <v>28.103922934655216</v>
      </c>
    </row>
    <row r="165" spans="2:12" ht="19.5" thickBot="1" x14ac:dyDescent="0.4"/>
    <row r="166" spans="2:12" ht="19.5" thickBot="1" x14ac:dyDescent="0.4">
      <c r="B166" s="3"/>
      <c r="C166" s="3" t="s">
        <v>17</v>
      </c>
      <c r="D166" s="3" t="s">
        <v>1</v>
      </c>
      <c r="E166" s="3" t="s">
        <v>30</v>
      </c>
      <c r="F166" s="3" t="s">
        <v>2</v>
      </c>
      <c r="G166" s="3" t="s">
        <v>3</v>
      </c>
      <c r="H166" s="3" t="s">
        <v>4</v>
      </c>
      <c r="I166" s="3" t="s">
        <v>5</v>
      </c>
      <c r="J166" s="3" t="s">
        <v>6</v>
      </c>
      <c r="K166" s="3" t="s">
        <v>7</v>
      </c>
      <c r="L166" s="3" t="s">
        <v>8</v>
      </c>
    </row>
    <row r="167" spans="2:12" ht="20.25" thickTop="1" thickBot="1" x14ac:dyDescent="0.4">
      <c r="B167" s="4" t="s">
        <v>21</v>
      </c>
      <c r="C167" s="12">
        <f>+C99</f>
        <v>1663.0415005190696</v>
      </c>
      <c r="D167" s="12">
        <f t="shared" ref="D167:K167" si="29">+D99</f>
        <v>1664.7078990184871</v>
      </c>
      <c r="E167" s="12">
        <f t="shared" si="29"/>
        <v>1626.4281501068924</v>
      </c>
      <c r="F167" s="12">
        <f t="shared" si="29"/>
        <v>1644.9295253146324</v>
      </c>
      <c r="G167" s="12">
        <f t="shared" si="29"/>
        <v>1679.0797594394207</v>
      </c>
      <c r="H167" s="12">
        <f t="shared" si="29"/>
        <v>1746.6722792456246</v>
      </c>
      <c r="I167" s="12">
        <f t="shared" si="29"/>
        <v>1807.5909651425977</v>
      </c>
      <c r="J167" s="12">
        <f t="shared" si="29"/>
        <v>1915.995679561491</v>
      </c>
      <c r="K167" s="12">
        <f t="shared" si="29"/>
        <v>1945.4727007936358</v>
      </c>
      <c r="L167" s="12">
        <f>+L99</f>
        <v>1923.0804384515416</v>
      </c>
    </row>
    <row r="168" spans="2:12" ht="20.25" thickTop="1" thickBot="1" x14ac:dyDescent="0.4">
      <c r="B168" s="4" t="s">
        <v>33</v>
      </c>
      <c r="C168" s="12">
        <f t="shared" ref="C168:E170" si="30">+C167</f>
        <v>1663.0415005190696</v>
      </c>
      <c r="D168" s="12">
        <f t="shared" si="30"/>
        <v>1664.7078990184871</v>
      </c>
      <c r="E168" s="12">
        <f t="shared" si="30"/>
        <v>1626.4281501068924</v>
      </c>
      <c r="F168" s="12">
        <f>F18</f>
        <v>1644.9295253146324</v>
      </c>
      <c r="G168" s="12">
        <f t="shared" ref="G168:L168" si="31">G18</f>
        <v>1679.0797594394207</v>
      </c>
      <c r="H168" s="12">
        <f t="shared" si="31"/>
        <v>1746.6722792456246</v>
      </c>
      <c r="I168" s="12">
        <f t="shared" si="31"/>
        <v>1807.5909651425977</v>
      </c>
      <c r="J168" s="12">
        <f t="shared" si="31"/>
        <v>1915.995679561491</v>
      </c>
      <c r="K168" s="12">
        <f t="shared" si="31"/>
        <v>1945.4727007936358</v>
      </c>
      <c r="L168" s="12">
        <f t="shared" si="31"/>
        <v>1923.0804384515416</v>
      </c>
    </row>
    <row r="169" spans="2:12" ht="19.5" thickBot="1" x14ac:dyDescent="0.4">
      <c r="B169" s="6" t="s">
        <v>28</v>
      </c>
      <c r="C169" s="13">
        <f t="shared" si="30"/>
        <v>1663.0415005190696</v>
      </c>
      <c r="D169" s="13">
        <f t="shared" si="30"/>
        <v>1664.7078990184871</v>
      </c>
      <c r="E169" s="13">
        <f t="shared" si="30"/>
        <v>1626.4281501068924</v>
      </c>
      <c r="F169" s="13">
        <v>1651.2914078475137</v>
      </c>
      <c r="G169" s="13">
        <v>1684.6237085310981</v>
      </c>
      <c r="H169" s="13">
        <v>1735.0220360679925</v>
      </c>
      <c r="I169" s="13">
        <v>1795.7496645609499</v>
      </c>
      <c r="J169" s="13">
        <v>1899.7389849230556</v>
      </c>
      <c r="K169" s="13">
        <v>1928.4389789475654</v>
      </c>
      <c r="L169" s="13">
        <v>1908.3250134003772</v>
      </c>
    </row>
    <row r="170" spans="2:12" ht="19.5" thickBot="1" x14ac:dyDescent="0.4">
      <c r="B170" s="8" t="s">
        <v>34</v>
      </c>
      <c r="C170" s="14">
        <f t="shared" si="30"/>
        <v>1663.0415005190696</v>
      </c>
      <c r="D170" s="14">
        <f t="shared" si="30"/>
        <v>1664.7078990184871</v>
      </c>
      <c r="E170" s="14">
        <f t="shared" si="30"/>
        <v>1626.4281501068924</v>
      </c>
      <c r="F170" s="14">
        <v>1748.5774962909682</v>
      </c>
      <c r="G170" s="14">
        <v>1967.7075648298628</v>
      </c>
      <c r="H170" s="14">
        <v>1984.9721671453558</v>
      </c>
      <c r="I170" s="14">
        <v>1949.4272823770386</v>
      </c>
      <c r="J170" s="14">
        <v>1895.6732646282808</v>
      </c>
      <c r="K170" s="14">
        <v>1921.605671840957</v>
      </c>
      <c r="L170" s="14">
        <v>1817.6184028787904</v>
      </c>
    </row>
    <row r="172" spans="2:12" ht="19.5" thickBot="1" x14ac:dyDescent="0.4"/>
    <row r="173" spans="2:12" ht="19.5" thickBot="1" x14ac:dyDescent="0.4">
      <c r="B173" s="3"/>
      <c r="C173" s="3" t="s">
        <v>17</v>
      </c>
      <c r="D173" s="3" t="s">
        <v>1</v>
      </c>
      <c r="E173" s="3" t="s">
        <v>30</v>
      </c>
      <c r="F173" s="3" t="s">
        <v>2</v>
      </c>
      <c r="G173" s="3" t="s">
        <v>3</v>
      </c>
      <c r="H173" s="3" t="s">
        <v>4</v>
      </c>
      <c r="I173" s="3" t="s">
        <v>5</v>
      </c>
      <c r="J173" s="3" t="s">
        <v>6</v>
      </c>
      <c r="K173" s="3" t="s">
        <v>7</v>
      </c>
      <c r="L173" s="3" t="s">
        <v>8</v>
      </c>
    </row>
    <row r="174" spans="2:12" ht="20.25" thickTop="1" thickBot="1" x14ac:dyDescent="0.4">
      <c r="B174" s="4" t="s">
        <v>21</v>
      </c>
      <c r="C174" s="12">
        <f>C48</f>
        <v>3843.2954763500397</v>
      </c>
      <c r="D174" s="12">
        <f t="shared" ref="D174:L174" si="32">D48</f>
        <v>3849.1997229353478</v>
      </c>
      <c r="E174" s="12">
        <f t="shared" si="32"/>
        <v>4009.8577084766157</v>
      </c>
      <c r="F174" s="12">
        <f t="shared" si="32"/>
        <v>4021.7688210760257</v>
      </c>
      <c r="G174" s="12">
        <f t="shared" si="32"/>
        <v>3925.952815858328</v>
      </c>
      <c r="H174" s="12">
        <f t="shared" si="32"/>
        <v>4091.1678929981936</v>
      </c>
      <c r="I174" s="12">
        <f t="shared" si="32"/>
        <v>4210.2363361685702</v>
      </c>
      <c r="J174" s="12">
        <f t="shared" si="32"/>
        <v>4239.19675848714</v>
      </c>
      <c r="K174" s="12">
        <f t="shared" si="32"/>
        <v>3931.0855783678185</v>
      </c>
      <c r="L174" s="12">
        <f t="shared" si="32"/>
        <v>3681.1794217207043</v>
      </c>
    </row>
    <row r="175" spans="2:12" ht="20.25" thickTop="1" thickBot="1" x14ac:dyDescent="0.4">
      <c r="B175" s="4" t="s">
        <v>33</v>
      </c>
      <c r="C175" s="12">
        <f>C48</f>
        <v>3843.2954763500397</v>
      </c>
      <c r="D175" s="12">
        <f t="shared" ref="D175:L175" si="33">D48</f>
        <v>3849.1997229353478</v>
      </c>
      <c r="E175" s="12">
        <f t="shared" si="33"/>
        <v>4009.8577084766157</v>
      </c>
      <c r="F175" s="12">
        <f t="shared" si="33"/>
        <v>4021.7688210760257</v>
      </c>
      <c r="G175" s="12">
        <f t="shared" si="33"/>
        <v>3925.952815858328</v>
      </c>
      <c r="H175" s="12">
        <f t="shared" si="33"/>
        <v>4091.1678929981936</v>
      </c>
      <c r="I175" s="12">
        <f t="shared" si="33"/>
        <v>4210.2363361685702</v>
      </c>
      <c r="J175" s="12">
        <f t="shared" si="33"/>
        <v>4239.19675848714</v>
      </c>
      <c r="K175" s="12">
        <f t="shared" si="33"/>
        <v>3931.0855783678185</v>
      </c>
      <c r="L175" s="12">
        <f t="shared" si="33"/>
        <v>3681.1794217207043</v>
      </c>
    </row>
    <row r="176" spans="2:12" ht="19.5" thickBot="1" x14ac:dyDescent="0.4">
      <c r="B176" s="6" t="s">
        <v>28</v>
      </c>
      <c r="C176" s="13">
        <f>C175</f>
        <v>3843.2954763500397</v>
      </c>
      <c r="D176" s="13">
        <f t="shared" ref="D176:E177" si="34">D175</f>
        <v>3849.1997229353478</v>
      </c>
      <c r="E176" s="13">
        <f t="shared" si="34"/>
        <v>4009.8577084766157</v>
      </c>
      <c r="F176" s="13">
        <v>3976.9361451881296</v>
      </c>
      <c r="G176" s="13">
        <v>3923.5393789035252</v>
      </c>
      <c r="H176" s="13">
        <v>4081.6433049591069</v>
      </c>
      <c r="I176" s="13">
        <v>4196.9606731531921</v>
      </c>
      <c r="J176" s="13">
        <v>4239.086845968227</v>
      </c>
      <c r="K176" s="13">
        <v>3937.1486608455907</v>
      </c>
      <c r="L176" s="13">
        <v>3693.160737748909</v>
      </c>
    </row>
    <row r="177" spans="2:12" ht="19.5" thickBot="1" x14ac:dyDescent="0.4">
      <c r="B177" s="8" t="s">
        <v>34</v>
      </c>
      <c r="C177" s="14">
        <f>C176</f>
        <v>3843.2954763500397</v>
      </c>
      <c r="D177" s="14">
        <f t="shared" si="34"/>
        <v>3849.1997229353478</v>
      </c>
      <c r="E177" s="14">
        <f t="shared" si="34"/>
        <v>4009.8577084766157</v>
      </c>
      <c r="F177" s="14">
        <v>3693.1908144434965</v>
      </c>
      <c r="G177" s="14">
        <v>4013.1949525600494</v>
      </c>
      <c r="H177" s="14">
        <v>3947.2448357174976</v>
      </c>
      <c r="I177" s="14">
        <v>3804.5664477894938</v>
      </c>
      <c r="J177" s="14">
        <v>3746.3092518976837</v>
      </c>
      <c r="K177" s="14">
        <v>3842.4185270552757</v>
      </c>
      <c r="L177" s="14">
        <v>3617.8346916099272</v>
      </c>
    </row>
    <row r="179" spans="2:12" ht="19.5" thickBot="1" x14ac:dyDescent="0.4"/>
    <row r="180" spans="2:12" ht="19.5" thickBot="1" x14ac:dyDescent="0.4">
      <c r="B180" s="3"/>
      <c r="C180" s="3" t="s">
        <v>17</v>
      </c>
      <c r="D180" s="3" t="s">
        <v>1</v>
      </c>
      <c r="E180" s="3" t="s">
        <v>30</v>
      </c>
      <c r="F180" s="3" t="s">
        <v>2</v>
      </c>
      <c r="G180" s="3" t="s">
        <v>3</v>
      </c>
      <c r="H180" s="3" t="s">
        <v>4</v>
      </c>
      <c r="I180" s="3" t="s">
        <v>5</v>
      </c>
      <c r="J180" s="3" t="s">
        <v>6</v>
      </c>
      <c r="K180" s="3" t="s">
        <v>7</v>
      </c>
      <c r="L180" s="3" t="s">
        <v>8</v>
      </c>
    </row>
    <row r="181" spans="2:12" ht="20.25" thickTop="1" thickBot="1" x14ac:dyDescent="0.4">
      <c r="B181" s="4" t="s">
        <v>21</v>
      </c>
      <c r="C181" s="12">
        <f>C78</f>
        <v>58.420962436887343</v>
      </c>
      <c r="D181" s="12">
        <f t="shared" ref="D181:L181" si="35">D78</f>
        <v>115.16615488327203</v>
      </c>
      <c r="E181" s="12">
        <f t="shared" si="35"/>
        <v>203.25872166055896</v>
      </c>
      <c r="F181" s="12">
        <f t="shared" si="35"/>
        <v>216.81037662123103</v>
      </c>
      <c r="G181" s="12">
        <f t="shared" si="35"/>
        <v>223.92192017814983</v>
      </c>
      <c r="H181" s="12">
        <f t="shared" si="35"/>
        <v>214.02301168708721</v>
      </c>
      <c r="I181" s="12">
        <f t="shared" si="35"/>
        <v>186.02706923461193</v>
      </c>
      <c r="J181" s="12">
        <f t="shared" si="35"/>
        <v>161.72127064423344</v>
      </c>
      <c r="K181" s="12">
        <f t="shared" si="35"/>
        <v>142.10489665233732</v>
      </c>
      <c r="L181" s="12">
        <f t="shared" si="35"/>
        <v>127.34422226142968</v>
      </c>
    </row>
    <row r="182" spans="2:12" ht="20.25" thickTop="1" thickBot="1" x14ac:dyDescent="0.4">
      <c r="B182" s="4" t="s">
        <v>33</v>
      </c>
      <c r="C182" s="12">
        <f>C78</f>
        <v>58.420962436887343</v>
      </c>
      <c r="D182" s="12">
        <f t="shared" ref="D182:L182" si="36">D78</f>
        <v>115.16615488327203</v>
      </c>
      <c r="E182" s="12">
        <f t="shared" si="36"/>
        <v>203.25872166055896</v>
      </c>
      <c r="F182" s="12">
        <f t="shared" si="36"/>
        <v>216.81037662123103</v>
      </c>
      <c r="G182" s="12">
        <f t="shared" si="36"/>
        <v>223.92192017814983</v>
      </c>
      <c r="H182" s="12">
        <f t="shared" si="36"/>
        <v>214.02301168708721</v>
      </c>
      <c r="I182" s="12">
        <f t="shared" si="36"/>
        <v>186.02706923461193</v>
      </c>
      <c r="J182" s="12">
        <f t="shared" si="36"/>
        <v>161.72127064423344</v>
      </c>
      <c r="K182" s="12">
        <f t="shared" si="36"/>
        <v>142.10489665233732</v>
      </c>
      <c r="L182" s="12">
        <f t="shared" si="36"/>
        <v>127.34422226142968</v>
      </c>
    </row>
    <row r="183" spans="2:12" ht="19.5" thickBot="1" x14ac:dyDescent="0.4">
      <c r="B183" s="6" t="s">
        <v>28</v>
      </c>
      <c r="C183" s="13">
        <f>C182</f>
        <v>58.420962436887343</v>
      </c>
      <c r="D183" s="13">
        <f t="shared" ref="D183:E183" si="37">D182</f>
        <v>115.16615488327203</v>
      </c>
      <c r="E183" s="13">
        <f t="shared" si="37"/>
        <v>203.25872166055896</v>
      </c>
      <c r="F183" s="13">
        <v>216.81037662123103</v>
      </c>
      <c r="G183" s="13">
        <v>226.30589022965668</v>
      </c>
      <c r="H183" s="13">
        <v>214.02301168708721</v>
      </c>
      <c r="I183" s="13">
        <v>186.02706923461187</v>
      </c>
      <c r="J183" s="13">
        <v>162.77235697380084</v>
      </c>
      <c r="K183" s="13">
        <v>143.46367357321483</v>
      </c>
      <c r="L183" s="13">
        <v>128.65579882551563</v>
      </c>
    </row>
    <row r="184" spans="2:12" ht="20.25" thickTop="1" thickBot="1" x14ac:dyDescent="0.4">
      <c r="B184" s="8" t="s">
        <v>34</v>
      </c>
      <c r="C184" s="12">
        <f>C183</f>
        <v>58.420962436887343</v>
      </c>
      <c r="D184" s="12">
        <f t="shared" ref="D184:E184" si="38">D183</f>
        <v>115.16615488327203</v>
      </c>
      <c r="E184" s="12">
        <f t="shared" si="38"/>
        <v>203.25872166055896</v>
      </c>
      <c r="F184" s="12">
        <v>113.54234672729577</v>
      </c>
      <c r="G184" s="12">
        <v>110.31861004776241</v>
      </c>
      <c r="H184" s="12">
        <v>88.311652678829176</v>
      </c>
      <c r="I184" s="12">
        <v>71.63010068490513</v>
      </c>
      <c r="J184" s="12">
        <v>65.161592300097809</v>
      </c>
      <c r="K184" s="12">
        <v>61.982521888693363</v>
      </c>
      <c r="L184" s="12">
        <v>56.482507018438497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ABFAF55043274A878E5EF847DF5970" ma:contentTypeVersion="11" ma:contentTypeDescription="Crear nuevo documento." ma:contentTypeScope="" ma:versionID="dfcca4bb649dff7ad6b7ac7ccc9df395">
  <xsd:schema xmlns:xsd="http://www.w3.org/2001/XMLSchema" xmlns:xs="http://www.w3.org/2001/XMLSchema" xmlns:p="http://schemas.microsoft.com/office/2006/metadata/properties" xmlns:ns2="14679106-28f5-46f9-9c82-5aff5407a726" xmlns:ns3="8b8ab985-c076-456f-819e-25afce7d282f" targetNamespace="http://schemas.microsoft.com/office/2006/metadata/properties" ma:root="true" ma:fieldsID="5e1abf54a36afe582cbc5a129a00afdd" ns2:_="" ns3:_="">
    <xsd:import namespace="14679106-28f5-46f9-9c82-5aff5407a726"/>
    <xsd:import namespace="8b8ab985-c076-456f-819e-25afce7d2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79106-28f5-46f9-9c82-5aff5407a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ab985-c076-456f-819e-25afce7d282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759798b-1d1a-4fe6-87e0-cad1db32902b}" ma:internalName="TaxCatchAll" ma:showField="CatchAllData" ma:web="8b8ab985-c076-456f-819e-25afce7d2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FDF13C-AAA9-44A5-8731-6EE1AE7408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79106-28f5-46f9-9c82-5aff5407a726"/>
    <ds:schemaRef ds:uri="8b8ab985-c076-456f-819e-25afce7d2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78D866-D420-4A45-BE1C-F37A28AE0A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15</vt:i4>
      </vt:variant>
    </vt:vector>
  </HeadingPairs>
  <TitlesOfParts>
    <vt:vector size="19" baseType="lpstr">
      <vt:lpstr>Petróleo</vt:lpstr>
      <vt:lpstr>Gas Natural</vt:lpstr>
      <vt:lpstr>Condensados</vt:lpstr>
      <vt:lpstr>Datos</vt:lpstr>
      <vt:lpstr>Petróleo Escenarios</vt:lpstr>
      <vt:lpstr>Petróleo - Alto</vt:lpstr>
      <vt:lpstr>Petróleo - Medio</vt:lpstr>
      <vt:lpstr>Petróleo - Bajo</vt:lpstr>
      <vt:lpstr>Petróleo Evolución</vt:lpstr>
      <vt:lpstr>Gas Natutal Escenarios</vt:lpstr>
      <vt:lpstr>GN - Alto</vt:lpstr>
      <vt:lpstr>GN - Medio</vt:lpstr>
      <vt:lpstr>GN - Bajo</vt:lpstr>
      <vt:lpstr>Gas Natural - Evolución</vt:lpstr>
      <vt:lpstr>Condensados Escenarios</vt:lpstr>
      <vt:lpstr>Condensados - Alto</vt:lpstr>
      <vt:lpstr>Condensados - Medio</vt:lpstr>
      <vt:lpstr>Condensados - Bajo</vt:lpstr>
      <vt:lpstr>Condensados - Evolución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Issac Guzmán Hernández</dc:creator>
  <cp:lastModifiedBy>Juan Jose Reyes Ramirez</cp:lastModifiedBy>
  <dcterms:created xsi:type="dcterms:W3CDTF">2021-10-11T21:12:33Z</dcterms:created>
  <dcterms:modified xsi:type="dcterms:W3CDTF">2022-09-06T17:48:43Z</dcterms:modified>
</cp:coreProperties>
</file>