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10 aprobadas\2024_09\"/>
    </mc:Choice>
  </mc:AlternateContent>
  <xr:revisionPtr revIDLastSave="0" documentId="13_ncr:1_{06AF1DB4-DE69-4C45-8AB2-22B1C5690F7F}" xr6:coauthVersionLast="47" xr6:coauthVersionMax="47" xr10:uidLastSave="{00000000-0000-0000-0000-000000000000}"/>
  <bookViews>
    <workbookView xWindow="-51720" yWindow="-5475" windowWidth="51840" windowHeight="21120" xr2:uid="{8E4A78CC-3553-4FF2-8DEA-90F1D66BC97C}"/>
  </bookViews>
  <sheets>
    <sheet name="2. English" sheetId="1" r:id="rId1"/>
    <sheet name="Investment detail" sheetId="2" r:id="rId2"/>
    <sheet name="Graph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'Investment detail'!$A$1:$F$2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0">'2. English'!$A$1:$R$168</definedName>
    <definedName name="as" localSheetId="2">#REF!</definedName>
    <definedName name="as" localSheetId="1">#REF!</definedName>
    <definedName name="as">#REF!</definedName>
    <definedName name="atendido">OFFSET('[2]Hoja5 (2)'!$R$4,0,0,'[2]Hoja5 (2)'!$L$1,1)</definedName>
    <definedName name="_xlnm.Database">#REF!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D" localSheetId="2">#REF!</definedName>
    <definedName name="D" localSheetId="1">#REF!</definedName>
    <definedName name="D">#REF!</definedName>
    <definedName name="Database" localSheetId="1">#REF!</definedName>
    <definedName name="Database">#REF!</definedName>
    <definedName name="datos">[3]Producción!$A$3:$J$1334</definedName>
    <definedName name="dddd" localSheetId="2">#REF!</definedName>
    <definedName name="dddd" localSheetId="1">#REF!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 localSheetId="2">'[5]Perfiles de producción'!#REF!</definedName>
    <definedName name="graficas" localSheetId="1">'[5]Perfiles de producción'!#REF!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 localSheetId="2">#REF!</definedName>
    <definedName name="MIL" localSheetId="1">#REF!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 localSheetId="2">#REF!</definedName>
    <definedName name="pp" localSheetId="1">#REF!</definedName>
    <definedName name="pp">#REF!</definedName>
    <definedName name="Print_Area" localSheetId="0">'2. English'!$A$1:$R$166</definedName>
    <definedName name="proceso">OFFSET('[2]Hoja5 (2)'!$S$4,0,0,'[2]Hoja5 (2)'!$L$1,1)</definedName>
    <definedName name="ProspName">[1]INPUT!$C$2</definedName>
    <definedName name="proyecto">[6]Catalogo!$D$3:$F$69</definedName>
    <definedName name="Q" localSheetId="2">#REF!</definedName>
    <definedName name="Q" localSheetId="1">#REF!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44" r:id="rId10"/>
    <pivotCache cacheId="49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0" i="1" l="1"/>
  <c r="H160" i="1"/>
  <c r="I160" i="1"/>
  <c r="J160" i="1"/>
  <c r="K160" i="1"/>
  <c r="L160" i="1"/>
  <c r="M160" i="1"/>
  <c r="N160" i="1"/>
  <c r="O160" i="1"/>
  <c r="P160" i="1"/>
  <c r="Q160" i="1"/>
  <c r="F160" i="1"/>
  <c r="R159" i="1"/>
  <c r="R149" i="1"/>
  <c r="R150" i="1"/>
  <c r="R151" i="1"/>
  <c r="R152" i="1"/>
  <c r="R153" i="1"/>
  <c r="R154" i="1"/>
  <c r="R155" i="1"/>
  <c r="R156" i="1"/>
  <c r="R157" i="1"/>
  <c r="R158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49" i="1"/>
  <c r="F9" i="2"/>
  <c r="R160" i="1" l="1"/>
</calcChain>
</file>

<file path=xl/sharedStrings.xml><?xml version="1.0" encoding="utf-8"?>
<sst xmlns="http://schemas.openxmlformats.org/spreadsheetml/2006/main" count="9036" uniqueCount="266">
  <si>
    <t>Approved investment by year of Bidding of Rounds 1, 2, 3 Migrations and Farmouts</t>
  </si>
  <si>
    <t>(Amounts in millions of dollars)</t>
  </si>
  <si>
    <t>Contract type</t>
  </si>
  <si>
    <t>Contract</t>
  </si>
  <si>
    <t>Operator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</si>
  <si>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</si>
  <si>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</si>
  <si>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</si>
  <si>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</si>
  <si>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</si>
  <si>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</si>
  <si>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</si>
  <si>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</si>
  <si>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</si>
  <si>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</si>
  <si>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</si>
  <si>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&gt;2025</t>
  </si>
  <si>
    <t>Total</t>
  </si>
  <si>
    <t>Farmout</t>
  </si>
  <si>
    <t>CNH-A1-TRION/2016</t>
  </si>
  <si>
    <t>CNH-A3.CÁRDENAS-MORA/2018</t>
  </si>
  <si>
    <t>Petrolera Cárdenas Mora</t>
  </si>
  <si>
    <t>CNH-A4.OGARRIO/2018</t>
  </si>
  <si>
    <t>Migration</t>
  </si>
  <si>
    <t>CNH-M1-EK-BALAM/2017</t>
  </si>
  <si>
    <t>Pemex Exploración y Producción</t>
  </si>
  <si>
    <t>CNH-M2-SANTUARIO-EL GOLPE/2017</t>
  </si>
  <si>
    <t>CNH-M3-MISIÓN/2018</t>
  </si>
  <si>
    <t>CNH-M4-ÉBANO/2018</t>
  </si>
  <si>
    <t>CNH-M5-MIQUETLA/2018</t>
  </si>
  <si>
    <t>Round 1.1</t>
  </si>
  <si>
    <t>CNH-R01-L01-A2/2015</t>
  </si>
  <si>
    <t>Hokchi Energy</t>
  </si>
  <si>
    <t>CNH-R01-L01-A7/2015</t>
  </si>
  <si>
    <t>Round 1.2</t>
  </si>
  <si>
    <t>CNH-R01-L02-A1/2015</t>
  </si>
  <si>
    <t>CNH-R01-L02-A2/2015</t>
  </si>
  <si>
    <t>CNH-R01-L02-A4/2015</t>
  </si>
  <si>
    <t>Fieldwood Energy E&amp;P México</t>
  </si>
  <si>
    <t>Round 1.3</t>
  </si>
  <si>
    <t>CNH-R01-L03-A1/2015</t>
  </si>
  <si>
    <t>CNH-R01-L03-A10/2016</t>
  </si>
  <si>
    <t>Oleum del Norte</t>
  </si>
  <si>
    <t>CNH-R01-L03-A11/2015</t>
  </si>
  <si>
    <t>CNH-R01-L03-A12/2015</t>
  </si>
  <si>
    <t>CNH-R01-L03-A13/2015</t>
  </si>
  <si>
    <t>CNH-R01-L03-A14/2015</t>
  </si>
  <si>
    <t>Canamex Energy Holdings</t>
  </si>
  <si>
    <t>CNH-R01-L03-A15/2015</t>
  </si>
  <si>
    <t>CNH-R01-L03-A16/2015</t>
  </si>
  <si>
    <t>CNH-R01-L03-A17/2016</t>
  </si>
  <si>
    <t>Servicios de Extracción Petrolera Lifting de México</t>
  </si>
  <si>
    <t>CNH-R01-L03-A18/2015</t>
  </si>
  <si>
    <t>CNH-R01-L03-A2/2015</t>
  </si>
  <si>
    <t>Consorcio Petrolero 5M del Golfo</t>
  </si>
  <si>
    <t>CNH-R01-L03-A20/2016</t>
  </si>
  <si>
    <t>GS Oil &amp; Gas</t>
  </si>
  <si>
    <t>CNH-R01-L03-A21/2016</t>
  </si>
  <si>
    <t>CNH-R01-L03-A22/2015</t>
  </si>
  <si>
    <t>Secadero Petróleo y Gas</t>
  </si>
  <si>
    <t>CNH-R01-L03-A23/2015</t>
  </si>
  <si>
    <t>CNH-R01-L03-A24/2016</t>
  </si>
  <si>
    <t>Tonalli Energía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</si>
  <si>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</si>
  <si>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</si>
  <si>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</si>
  <si>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</si>
  <si>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</si>
  <si>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</si>
  <si>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</si>
  <si>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Dunas Exploración y Producción</t>
  </si>
  <si>
    <t>CNH-R01-L03-A9/2015</t>
  </si>
  <si>
    <t>Round 1.4</t>
  </si>
  <si>
    <t>CNH-R01-L04-A1.CPP/2016</t>
  </si>
  <si>
    <t>CNH-R01-L04-A1.CS/2016</t>
  </si>
  <si>
    <t>CNH-R01-L04-A2.CPP/2016</t>
  </si>
  <si>
    <t>CNH-R01-L04-A3.CPP/2016</t>
  </si>
  <si>
    <t>Chevron Energía de México</t>
  </si>
  <si>
    <t>CNH-R01-L04-A3.CS/2016</t>
  </si>
  <si>
    <t>CNH-R01-L04-A4.CPP/2016</t>
  </si>
  <si>
    <t>CNH-R01-L04-A4.CS/2016</t>
  </si>
  <si>
    <t>CNH-R01-L04-A5.CS/2016</t>
  </si>
  <si>
    <t>Murphy Sur</t>
  </si>
  <si>
    <t>Round 2.1</t>
  </si>
  <si>
    <t>CNH-R02-L01-A10.CS/2017</t>
  </si>
  <si>
    <t>Eni México</t>
  </si>
  <si>
    <t>CNH-R02-L01-A11.CS/2017</t>
  </si>
  <si>
    <t>CNH-R02-L01-A12.CS/2017</t>
  </si>
  <si>
    <t>Lukoil Upstream México</t>
  </si>
  <si>
    <t>CNH-R02-L01-A14.CS/2017</t>
  </si>
  <si>
    <t>CNH-R02-L01-A15.CS/2017</t>
  </si>
  <si>
    <t>Total E&amp;P México</t>
  </si>
  <si>
    <t>CNH-R02-L01-A2.TM/2017</t>
  </si>
  <si>
    <t>CNH-R02-L01-A6.CS/2017</t>
  </si>
  <si>
    <t>CNH-R02-L01-A7.CS/2017</t>
  </si>
  <si>
    <t>CNH-R02-L01-A8.CS/2017</t>
  </si>
  <si>
    <t>CNH-R02-L01-A9.CS/2017</t>
  </si>
  <si>
    <t>Capricorn Energy México</t>
  </si>
  <si>
    <t>Round 2.2</t>
  </si>
  <si>
    <t>CNH-R02-L02-A1.BG/2017</t>
  </si>
  <si>
    <t>CNH-R02-L02-A10.CS/2017</t>
  </si>
  <si>
    <t>CNH-R02-L02-A4.BG/2017</t>
  </si>
  <si>
    <t>CNH-R02-L02-A5.BG/2017</t>
  </si>
  <si>
    <t>CNH-R02-L02-A7.BG/2017</t>
  </si>
  <si>
    <t>CNH-R02-L02-A8.BG/2017</t>
  </si>
  <si>
    <t>CNH-R02-L02-A9.BG/2017</t>
  </si>
  <si>
    <t>Round 2.3</t>
  </si>
  <si>
    <t>CNH-R02-L03-BG-01/2017</t>
  </si>
  <si>
    <t>CNH-R02-L03-BG-02/2017</t>
  </si>
  <si>
    <t>Newpek Exploración y Extracción</t>
  </si>
  <si>
    <t>CNH-R02-L03-BG-03/2017</t>
  </si>
  <si>
    <t>CNH-R02-L03-BG-04/2017</t>
  </si>
  <si>
    <t>CNH-R02-L03-CS-01/2017</t>
  </si>
  <si>
    <t>CNH-R02-L03-CS-02/2017</t>
  </si>
  <si>
    <t>Shandong and Keruy Petroleum</t>
  </si>
  <si>
    <t>CNH-R02-L03-CS-03/2017</t>
  </si>
  <si>
    <t>CNH-R02-L03-CS-04/2017</t>
  </si>
  <si>
    <t>CNH-R02-L03-CS-05/2017</t>
  </si>
  <si>
    <t>CNH-R02-L03-CS-06/2017</t>
  </si>
  <si>
    <t>CNH-R02-L03-TM-01/2017</t>
  </si>
  <si>
    <t>CNH-R02-L03-VC-01/2018</t>
  </si>
  <si>
    <t>Bloque VC 01</t>
  </si>
  <si>
    <t>CNH-R02-L03-VC-02/2017</t>
  </si>
  <si>
    <t>CNH-R02-L03-VC-03/2017</t>
  </si>
  <si>
    <t>Round 2.4</t>
  </si>
  <si>
    <t>CNH-R02-L04-AP-CM-G01/2018</t>
  </si>
  <si>
    <t>Repsol Exploración México</t>
  </si>
  <si>
    <t>CNH-R02-L04-AP-CM-G03/2018</t>
  </si>
  <si>
    <t>CNH-R02-L04-AP-CM-G05/2018</t>
  </si>
  <si>
    <t>CNH-R02-L04-AP-CM-G09/2018</t>
  </si>
  <si>
    <t>CNH-R02-L04-AP-CS-G01/2018</t>
  </si>
  <si>
    <t>CNH-R02-L04-AP-CS-G02/2018</t>
  </si>
  <si>
    <t>CNH-R02-L04-AP-CS-G03/2018</t>
  </si>
  <si>
    <t>CNH-R02-L04-AP-CS-G04/2018</t>
  </si>
  <si>
    <t>CNH-R02-L04-AP-CS-G05/2018</t>
  </si>
  <si>
    <t>CNH-R02-L04-AP-CS-G06/2018</t>
  </si>
  <si>
    <t>CNH-R02-L04-AP-CS-G07/2018</t>
  </si>
  <si>
    <t>CNH-R02-L04-AP-CS-G09/2018</t>
  </si>
  <si>
    <t>CNH-R02-L04-AP-CS-G10/2018</t>
  </si>
  <si>
    <t>CNH-R02-L04-AP-PG02/2018</t>
  </si>
  <si>
    <t>CNH-R02-L04-AP-PG03/2018</t>
  </si>
  <si>
    <t>CNH-R02-L04-AP-PG04/2018</t>
  </si>
  <si>
    <t>CNH-R02-L04-AP-PG05/2018</t>
  </si>
  <si>
    <t>CNH-R02-L04-AP-PG06/2018</t>
  </si>
  <si>
    <t>CNH-R02-L04-AP-PG07/2018</t>
  </si>
  <si>
    <t>Round 3.1</t>
  </si>
  <si>
    <t>CNH-R03-L01-AS-B-57/2018</t>
  </si>
  <si>
    <t>CNH-R03-L01-AS-B-60/2018</t>
  </si>
  <si>
    <t>CNH-R03-L01-AS-CS-06/2018</t>
  </si>
  <si>
    <t>CNH-R03-L01-AS-CS-13/2018</t>
  </si>
  <si>
    <t>CNH-R03-L01-AS-CS-14/2018</t>
  </si>
  <si>
    <t>CNH-R03-L01-AS-CS-15/2018</t>
  </si>
  <si>
    <t>CNH-R03-L01-G-BG-05/2018</t>
  </si>
  <si>
    <t>CNH-R03-L01-G-BG-07/2018</t>
  </si>
  <si>
    <t>CNH-R03-L01-G-CS-01/2018</t>
  </si>
  <si>
    <t>CNH-R03-L01-G-CS-02/2018</t>
  </si>
  <si>
    <t>CNH-R03-L01-G-CS-03/2018</t>
  </si>
  <si>
    <t>CNH-R03-L01-G-CS-04/2018</t>
  </si>
  <si>
    <t>CNH-R03-L01-G-TMV-01/2018</t>
  </si>
  <si>
    <t>CNH-R03-L01-G-TMV-02/2018</t>
  </si>
  <si>
    <t>CNH-R03-L01-G-TMV-03/2018</t>
  </si>
  <si>
    <t>CNH-R03-L01-G-TMV-04/2018</t>
  </si>
  <si>
    <t>Note:</t>
  </si>
  <si>
    <t>Approved investments are estimated by each operator for each component in Plans (Exploration, Evaluation and / or Development).</t>
  </si>
  <si>
    <t>For License contracts, amounts must be consistent with those presented in each Plan. For Production Sharing contracts, amounts must be consistent with market prices.</t>
  </si>
  <si>
    <t>For License contracts, amounts must be consistent with those presented in each Plan. For Production Sharing contracts, amounts must be consistent with market prices</t>
  </si>
  <si>
    <t>Activity</t>
  </si>
  <si>
    <t>State</t>
  </si>
  <si>
    <t>Year</t>
  </si>
  <si>
    <t>Approved investment (USD Dollars)</t>
  </si>
  <si>
    <t>Tabla dinámica de inversiones aprobadas por tipo</t>
  </si>
  <si>
    <t>Etiquetas de fila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</si>
  <si>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</si>
  <si>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</si>
  <si>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</si>
  <si>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</si>
  <si>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</si>
  <si>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</si>
  <si>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</si>
  <si>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</si>
  <si>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</si>
  <si>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2024</t>
  </si>
  <si>
    <t>Suma de 2025</t>
  </si>
  <si>
    <t>Suma de &gt;2025</t>
  </si>
  <si>
    <t>Asociación</t>
  </si>
  <si>
    <t>Migración</t>
  </si>
  <si>
    <t>Ronda 1.1</t>
  </si>
  <si>
    <t>Ronda 1.2</t>
  </si>
  <si>
    <t>Ronda 1.3</t>
  </si>
  <si>
    <t>Ronda 1.4</t>
  </si>
  <si>
    <t>Ronda 2.1</t>
  </si>
  <si>
    <t>Ronda 2.2</t>
  </si>
  <si>
    <t>Ronda 2.3</t>
  </si>
  <si>
    <t>Ronda 2.4</t>
  </si>
  <si>
    <t>Ronda 3.1</t>
  </si>
  <si>
    <t>Total general</t>
  </si>
  <si>
    <t>Suma de 2026</t>
  </si>
  <si>
    <t>Suma de 2027</t>
  </si>
  <si>
    <t>Suma de 2028</t>
  </si>
  <si>
    <t>Suma de 2029</t>
  </si>
  <si>
    <t>Suma de 2030</t>
  </si>
  <si>
    <t>Suma de 2031</t>
  </si>
  <si>
    <t>Suma de 2032</t>
  </si>
  <si>
    <t>Suma de 2033</t>
  </si>
  <si>
    <t>Suma de 2034</t>
  </si>
  <si>
    <t>Suma de 2035</t>
  </si>
  <si>
    <t>Suma de 2036</t>
  </si>
  <si>
    <t>Suma de 2037</t>
  </si>
  <si>
    <t>Suma de 2038</t>
  </si>
  <si>
    <t>Suma de 2039</t>
  </si>
  <si>
    <t>Suma de 2040</t>
  </si>
  <si>
    <t>Suma de 2041</t>
  </si>
  <si>
    <t>Suma de 2042</t>
  </si>
  <si>
    <t>Suma de 2043</t>
  </si>
  <si>
    <t>Suma de 2044</t>
  </si>
  <si>
    <t>Suma de 2045</t>
  </si>
  <si>
    <t>Suma de 2046</t>
  </si>
  <si>
    <t>Suma de 2047</t>
  </si>
  <si>
    <t>Suma de 2048</t>
  </si>
  <si>
    <t>Suma de Total</t>
  </si>
  <si>
    <t>Equinor Upstream México</t>
  </si>
  <si>
    <t>Iberoamericana de Hidrocarburos CQ</t>
  </si>
  <si>
    <t>Approved Investment in Exploration, Appraisal and Development Plans</t>
  </si>
  <si>
    <t>Approved Investment in Exploration, Appraisal and Development plans</t>
  </si>
  <si>
    <t>Servicios Múltiples de Burgos</t>
  </si>
  <si>
    <t>Roma Energy México</t>
  </si>
  <si>
    <t>China Offshore Oil Corporation E&amp;P Mexico</t>
  </si>
  <si>
    <t>BP Exploration Mexico</t>
  </si>
  <si>
    <t>PC Carigali Mexico Operations</t>
  </si>
  <si>
    <t>Shell Exploracion y Extraccion de Mexico</t>
  </si>
  <si>
    <t>Wintershall Dea México</t>
  </si>
  <si>
    <t>Perenco México</t>
  </si>
  <si>
    <t>DS Servicios Petroleros</t>
  </si>
  <si>
    <t>Operadora de Campos DWF</t>
  </si>
  <si>
    <t>Talos Energy Offshore Mexico 7</t>
  </si>
  <si>
    <t>Diavaz Offshore</t>
  </si>
  <si>
    <t>Renaissance Oil Corp.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</si>
  <si>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</si>
  <si>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</si>
  <si>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</si>
  <si>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</si>
  <si>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</si>
  <si>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</si>
  <si>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</si>
  <si>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Vista Energy Holding II</t>
  </si>
  <si>
    <t>Operadora Bloque 12</t>
  </si>
  <si>
    <t>Operadora Bloque 13</t>
  </si>
  <si>
    <t>Jaguar Exploración y Producción 2.3</t>
  </si>
  <si>
    <t>Premier Oil Mexico Recursos</t>
  </si>
  <si>
    <t>Woodside Petróleo Operaciones de México</t>
  </si>
  <si>
    <t>TotalEnergies EP México</t>
  </si>
  <si>
    <t>Production</t>
  </si>
  <si>
    <t>Tamaulipas</t>
  </si>
  <si>
    <t>Exploration</t>
  </si>
  <si>
    <t>Development</t>
  </si>
  <si>
    <t>Abandonment</t>
  </si>
  <si>
    <t>Tabasco</t>
  </si>
  <si>
    <t>Campeche</t>
  </si>
  <si>
    <t>Veracruz de Ignacio de la Llave</t>
  </si>
  <si>
    <t>Chiapas</t>
  </si>
  <si>
    <t>Nuevo León</t>
  </si>
  <si>
    <t>Appraisal</t>
  </si>
  <si>
    <t>Operator information is subject to review and updating due to changes in the administrative procedures pertaining to each contract. Does not consider inflationary adjustment.</t>
  </si>
  <si>
    <t>Operator information is subject to review and updating due to changes in the administrative procedures pertaining to each contract.Does not consider inflationary adjustment.</t>
  </si>
  <si>
    <t>September 2024</t>
  </si>
  <si>
    <t>Updated: September 30th,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</si>
</sst>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.0"/>
    <numFmt numFmtId="167" formatCode="_-&quot;$&quot;* #,##0_-;\-&quot;$&quot;* #,##0_-;_-&quot;$&quot;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Montserrat"/>
    </font>
    <font>
      <sz val="11"/>
      <color theme="1"/>
      <name val="Montserrat"/>
    </font>
    <font>
      <b/>
      <sz val="54"/>
      <name val="Montserrat"/>
    </font>
    <font>
      <b/>
      <sz val="16"/>
      <name val="Montserrat"/>
    </font>
    <font>
      <b/>
      <sz val="18"/>
      <name val="Montserrat"/>
    </font>
    <font>
      <b/>
      <sz val="18"/>
      <color rgb="FF000000"/>
      <name val="Montserrat"/>
    </font>
    <font>
      <sz val="18"/>
      <color rgb="FF000000"/>
      <name val="Montserrat"/>
    </font>
    <font>
      <b/>
      <sz val="22"/>
      <name val="Montserrat"/>
    </font>
    <font>
      <b/>
      <sz val="30"/>
      <color theme="1"/>
      <name val="Montserrat"/>
    </font>
    <font>
      <sz val="22"/>
      <color theme="1"/>
      <name val="Montserrat"/>
    </font>
    <font>
      <b/>
      <sz val="22"/>
      <color theme="1"/>
      <name val="Montserrat"/>
    </font>
    <font>
      <sz val="24"/>
      <name val="Montserrat"/>
    </font>
    <font>
      <b/>
      <sz val="24"/>
      <name val="Montserrat"/>
    </font>
    <font>
      <b/>
      <sz val="72"/>
      <color theme="1"/>
      <name val="Montserrat"/>
    </font>
    <font>
      <b/>
      <sz val="36"/>
      <color theme="0" tint="-0.249977111117893"/>
      <name val="Montserrat"/>
    </font>
    <font>
      <sz val="12"/>
      <name val="Montserrat"/>
    </font>
    <font>
      <sz val="12"/>
      <color theme="1"/>
      <name val="Montserrat"/>
    </font>
    <font>
      <sz val="11"/>
      <name val="Calibri"/>
      <family val="2"/>
    </font>
    <font>
      <b/>
      <sz val="14"/>
      <name val="Montserrat"/>
    </font>
    <font>
      <sz val="14"/>
      <name val="Montserrat"/>
    </font>
    <font>
      <sz val="14"/>
      <color theme="1"/>
      <name val="Montserrat"/>
    </font>
    <font>
      <b/>
      <sz val="11"/>
      <name val="Montserrat"/>
    </font>
    <font>
      <sz val="14"/>
      <color theme="0"/>
      <name val="Montserrat"/>
    </font>
    <font>
      <sz val="11"/>
      <name val="Montserrat"/>
    </font>
    <font>
      <b/>
      <sz val="12"/>
      <color theme="1"/>
      <name val="Montserrat"/>
    </font>
    <font>
      <b/>
      <sz val="12"/>
      <name val="Montserrat"/>
    </font>
    <font>
      <b/>
      <sz val="28"/>
      <name val="Montserrat"/>
    </font>
    <font>
      <sz val="24"/>
      <color theme="1"/>
      <name val="Montserrat"/>
    </font>
    <font>
      <b/>
      <sz val="16"/>
      <color theme="1"/>
      <name val="Montserrat"/>
    </font>
    <font>
      <sz val="28"/>
      <name val="Montserrat"/>
    </font>
    <font>
      <sz val="10"/>
      <name val="Arial"/>
      <family val="2"/>
    </font>
    <font>
      <sz val="28"/>
      <color theme="1"/>
      <name val="Montserrat"/>
    </font>
    <font>
      <b/>
      <sz val="28"/>
      <color theme="1"/>
      <name val="Montserra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6" fillId="2" borderId="0" xfId="0" quotePrefix="1" applyFont="1" applyFill="1" applyAlignment="1">
      <alignment horizontal="center" vertical="center"/>
    </xf>
    <xf numFmtId="0" fontId="3" fillId="2" borderId="0" xfId="0" applyFont="1" applyFill="1"/>
    <xf numFmtId="0" fontId="7" fillId="2" borderId="0" xfId="0" applyFont="1" applyFill="1"/>
    <xf numFmtId="165" fontId="3" fillId="2" borderId="0" xfId="1" applyNumberFormat="1" applyFont="1" applyFill="1"/>
    <xf numFmtId="0" fontId="8" fillId="2" borderId="0" xfId="0" applyFont="1" applyFill="1"/>
    <xf numFmtId="3" fontId="8" fillId="2" borderId="0" xfId="0" applyNumberFormat="1" applyFont="1" applyFill="1"/>
    <xf numFmtId="164" fontId="8" fillId="2" borderId="0" xfId="1" applyNumberFormat="1" applyFont="1" applyFill="1"/>
    <xf numFmtId="0" fontId="9" fillId="2" borderId="0" xfId="4" applyFont="1" applyFill="1" applyAlignment="1">
      <alignment horizontal="left" vertical="center"/>
    </xf>
    <xf numFmtId="0" fontId="10" fillId="2" borderId="0" xfId="0" applyFont="1" applyFill="1"/>
    <xf numFmtId="165" fontId="10" fillId="2" borderId="0" xfId="1" applyNumberFormat="1" applyFont="1" applyFill="1"/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15" fillId="2" borderId="0" xfId="0" applyNumberFormat="1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7" fillId="2" borderId="0" xfId="5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66" fontId="13" fillId="2" borderId="0" xfId="0" applyNumberFormat="1" applyFont="1" applyFill="1" applyAlignment="1">
      <alignment horizontal="right" vertical="center"/>
    </xf>
    <xf numFmtId="166" fontId="14" fillId="2" borderId="0" xfId="0" applyNumberFormat="1" applyFont="1" applyFill="1" applyAlignment="1">
      <alignment horizontal="right" vertical="center"/>
    </xf>
    <xf numFmtId="0" fontId="12" fillId="2" borderId="0" xfId="0" applyFont="1" applyFill="1"/>
    <xf numFmtId="0" fontId="11" fillId="2" borderId="0" xfId="0" applyFont="1" applyFill="1"/>
    <xf numFmtId="0" fontId="21" fillId="0" borderId="0" xfId="6" applyFont="1"/>
    <xf numFmtId="17" fontId="20" fillId="2" borderId="0" xfId="6" quotePrefix="1" applyNumberFormat="1" applyFont="1" applyFill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4" fillId="0" borderId="0" xfId="6" applyFont="1" applyAlignment="1">
      <alignment horizontal="center" vertical="center" wrapText="1"/>
    </xf>
    <xf numFmtId="4" fontId="22" fillId="0" borderId="0" xfId="1" applyNumberFormat="1" applyFont="1" applyAlignment="1">
      <alignment horizontal="center" vertical="center" wrapText="1"/>
    </xf>
    <xf numFmtId="0" fontId="25" fillId="0" borderId="0" xfId="6" applyFont="1"/>
    <xf numFmtId="4" fontId="21" fillId="0" borderId="0" xfId="6" applyNumberFormat="1" applyFont="1"/>
    <xf numFmtId="0" fontId="26" fillId="2" borderId="0" xfId="0" applyFont="1" applyFill="1"/>
    <xf numFmtId="17" fontId="27" fillId="2" borderId="0" xfId="6" quotePrefix="1" applyNumberFormat="1" applyFont="1" applyFill="1" applyAlignment="1">
      <alignment horizontal="center"/>
    </xf>
    <xf numFmtId="0" fontId="18" fillId="2" borderId="0" xfId="0" applyFont="1" applyFill="1"/>
    <xf numFmtId="17" fontId="23" fillId="2" borderId="0" xfId="6" quotePrefix="1" applyNumberFormat="1" applyFont="1" applyFill="1" applyAlignment="1">
      <alignment horizontal="center"/>
    </xf>
    <xf numFmtId="0" fontId="29" fillId="2" borderId="0" xfId="0" applyFont="1" applyFill="1" applyAlignment="1">
      <alignment horizontal="left" vertical="center"/>
    </xf>
    <xf numFmtId="0" fontId="30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3" fontId="3" fillId="0" borderId="0" xfId="0" applyNumberFormat="1" applyFont="1"/>
    <xf numFmtId="0" fontId="31" fillId="0" borderId="0" xfId="0" applyFont="1" applyAlignment="1">
      <alignment horizontal="center" vertical="center" wrapText="1"/>
    </xf>
    <xf numFmtId="0" fontId="3" fillId="0" borderId="0" xfId="0" pivotButton="1" applyFont="1"/>
    <xf numFmtId="0" fontId="31" fillId="0" borderId="0" xfId="11" applyFont="1" applyAlignment="1">
      <alignment horizontal="center"/>
    </xf>
    <xf numFmtId="167" fontId="25" fillId="0" borderId="0" xfId="9" applyNumberFormat="1" applyFont="1" applyAlignment="1">
      <alignment horizontal="center"/>
    </xf>
    <xf numFmtId="1" fontId="25" fillId="0" borderId="0" xfId="6" applyNumberFormat="1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center" vertical="center"/>
    </xf>
    <xf numFmtId="164" fontId="31" fillId="0" borderId="0" xfId="1" applyNumberFormat="1" applyFont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167" fontId="20" fillId="2" borderId="0" xfId="2" quotePrefix="1" applyNumberFormat="1" applyFont="1" applyFill="1" applyAlignment="1">
      <alignment horizontal="center"/>
    </xf>
    <xf numFmtId="167" fontId="20" fillId="2" borderId="1" xfId="2" applyNumberFormat="1" applyFont="1" applyFill="1" applyBorder="1" applyAlignment="1">
      <alignment horizontal="center"/>
    </xf>
    <xf numFmtId="0" fontId="25" fillId="0" borderId="0" xfId="7" applyFont="1" applyAlignment="1">
      <alignment horizontal="center" vertical="center"/>
    </xf>
    <xf numFmtId="167" fontId="25" fillId="0" borderId="0" xfId="2" applyNumberFormat="1" applyFont="1" applyFill="1" applyAlignment="1">
      <alignment horizontal="center"/>
    </xf>
    <xf numFmtId="165" fontId="31" fillId="0" borderId="0" xfId="1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8" fillId="2" borderId="0" xfId="4" applyFont="1" applyFill="1" applyAlignment="1">
      <alignment horizontal="left" vertical="center"/>
    </xf>
    <xf numFmtId="0" fontId="2" fillId="2" borderId="0" xfId="0" quotePrefix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9" fillId="2" borderId="0" xfId="6" applyFont="1" applyFill="1" applyAlignment="1">
      <alignment horizontal="center"/>
    </xf>
    <xf numFmtId="17" fontId="5" fillId="2" borderId="0" xfId="6" quotePrefix="1" applyNumberFormat="1" applyFont="1" applyFill="1" applyAlignment="1">
      <alignment horizontal="center"/>
    </xf>
    <xf numFmtId="0" fontId="18" fillId="2" borderId="0" xfId="0" applyFont="1" applyFill="1" applyAlignment="1">
      <alignment horizontal="left" vertical="center" wrapText="1"/>
    </xf>
    <xf numFmtId="17" fontId="20" fillId="2" borderId="1" xfId="6" quotePrefix="1" applyNumberFormat="1" applyFont="1" applyFill="1" applyBorder="1" applyAlignment="1">
      <alignment horizontal="center"/>
    </xf>
  </cellXfs>
  <cellStyles count="12">
    <cellStyle name="Millares" xfId="1" builtinId="3"/>
    <cellStyle name="Millares 2" xfId="8" xr:uid="{641D33DB-8374-477F-9A8D-04640918998F}"/>
    <cellStyle name="Millares 3" xfId="3" xr:uid="{376C9EC4-8CEF-4A78-B34B-486A29B23000}"/>
    <cellStyle name="Millares 3 2" xfId="10" xr:uid="{69D6EAFB-4CD4-4275-A0A0-FC38ED4330E1}"/>
    <cellStyle name="Moneda" xfId="2" builtinId="4"/>
    <cellStyle name="Moneda 2" xfId="9" xr:uid="{6BA19A15-327B-44FB-A6EC-AF23B438CF2B}"/>
    <cellStyle name="Normal" xfId="0" builtinId="0"/>
    <cellStyle name="Normal 2" xfId="11" xr:uid="{F9BDD47C-D6A6-4E86-A7BC-89F915E7EA61}"/>
    <cellStyle name="Normal 2 2 2" xfId="4" xr:uid="{A520C11F-0CB4-4CEE-8634-E1289F121485}"/>
    <cellStyle name="Normal 3" xfId="6" xr:uid="{AAC7BB20-F654-4FA9-8DC6-3D3F0BC8BB9A}"/>
    <cellStyle name="Normal 3 2 2" xfId="5" xr:uid="{FE43DE96-4FC0-40A8-9F32-8525E46B1DFE}"/>
    <cellStyle name="Normal 4" xfId="7" xr:uid="{49BDED6B-2F78-4D16-864C-788218BB9D99}"/>
  </cellStyles>
  <dxfs count="38"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numFmt numFmtId="167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4"/>
        <name val="Montserrat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Montserra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pivotCacheDefinition" Target="pivotCache/pivotCacheDefinition2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Graph!$A$6</c:f>
              <c:strCache>
                <c:ptCount val="1"/>
                <c:pt idx="0">
                  <c:v>Farmout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1001.4122258297766</c:v>
                </c:pt>
                <c:pt idx="10">
                  <c:v>1178.4005496324298</c:v>
                </c:pt>
                <c:pt idx="11">
                  <c:v>9707.2365812295211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4-4A18-9D09-4C3AF087DF99}"/>
            </c:ext>
          </c:extLst>
        </c:ser>
        <c:ser>
          <c:idx val="1"/>
          <c:order val="1"/>
          <c:tx>
            <c:strRef>
              <c:f>Graph!$A$7</c:f>
              <c:strCache>
                <c:ptCount val="1"/>
                <c:pt idx="0">
                  <c:v>Migration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Graph!$B$7:$M$7</c:f>
              <c:numCache>
                <c:formatCode>_-* #,##0_-;\-* #,##0_-;_-* "-"??_-;_-@_-</c:formatCode>
                <c:ptCount val="12"/>
                <c:pt idx="2">
                  <c:v>65.422133679481135</c:v>
                </c:pt>
                <c:pt idx="3">
                  <c:v>902.9209351922965</c:v>
                </c:pt>
                <c:pt idx="4">
                  <c:v>1195.818085113611</c:v>
                </c:pt>
                <c:pt idx="5">
                  <c:v>1655.6409414542525</c:v>
                </c:pt>
                <c:pt idx="6">
                  <c:v>1192.2426392168695</c:v>
                </c:pt>
                <c:pt idx="7">
                  <c:v>1133.9289520283671</c:v>
                </c:pt>
                <c:pt idx="8">
                  <c:v>912.12623182392224</c:v>
                </c:pt>
                <c:pt idx="9">
                  <c:v>1065.2938055807826</c:v>
                </c:pt>
                <c:pt idx="10">
                  <c:v>809.2212949897264</c:v>
                </c:pt>
                <c:pt idx="11">
                  <c:v>7108.1784441069112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4-4A18-9D09-4C3AF087DF99}"/>
            </c:ext>
          </c:extLst>
        </c:ser>
        <c:ser>
          <c:idx val="2"/>
          <c:order val="2"/>
          <c:tx>
            <c:strRef>
              <c:f>Graph!$A$8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4-4A18-9D09-4C3AF087DF99}"/>
            </c:ext>
          </c:extLst>
        </c:ser>
        <c:ser>
          <c:idx val="3"/>
          <c:order val="3"/>
          <c:tx>
            <c:strRef>
              <c:f>Graph!$A$9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1846.6628986135643</c:v>
                </c:pt>
                <c:pt idx="9">
                  <c:v>1733.6095138836185</c:v>
                </c:pt>
                <c:pt idx="10">
                  <c:v>1893.4646867001647</c:v>
                </c:pt>
                <c:pt idx="11">
                  <c:v>9485.5839588501203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84-4A18-9D09-4C3AF087DF99}"/>
            </c:ext>
          </c:extLst>
        </c:ser>
        <c:ser>
          <c:idx val="4"/>
          <c:order val="4"/>
          <c:tx>
            <c:strRef>
              <c:f>Graph!$A$10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Graph!$B$10:$M$10</c:f>
              <c:numCache>
                <c:formatCode>_-* #,##0_-;\-* #,##0_-;_-* "-"??_-;_-@_-</c:formatCode>
                <c:ptCount val="12"/>
                <c:pt idx="2">
                  <c:v>231.7892887123696</c:v>
                </c:pt>
                <c:pt idx="3">
                  <c:v>278.30187545934194</c:v>
                </c:pt>
                <c:pt idx="4">
                  <c:v>207.12572431206547</c:v>
                </c:pt>
                <c:pt idx="5">
                  <c:v>161.21326442594867</c:v>
                </c:pt>
                <c:pt idx="6">
                  <c:v>97.79600746783531</c:v>
                </c:pt>
                <c:pt idx="7">
                  <c:v>77.226015086046758</c:v>
                </c:pt>
                <c:pt idx="8">
                  <c:v>80.143230638509834</c:v>
                </c:pt>
                <c:pt idx="9">
                  <c:v>111.79333759124572</c:v>
                </c:pt>
                <c:pt idx="10">
                  <c:v>61.67032369503076</c:v>
                </c:pt>
                <c:pt idx="11">
                  <c:v>472.97251470160307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84-4A18-9D09-4C3AF087DF99}"/>
            </c:ext>
          </c:extLst>
        </c:ser>
        <c:ser>
          <c:idx val="5"/>
          <c:order val="5"/>
          <c:tx>
            <c:strRef>
              <c:f>Graph!$A$11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226.90304799962004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13.519500000000001</c:v>
                </c:pt>
                <c:pt idx="10">
                  <c:v>11.547089479990001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84-4A18-9D09-4C3AF087DF99}"/>
            </c:ext>
          </c:extLst>
        </c:ser>
        <c:ser>
          <c:idx val="6"/>
          <c:order val="6"/>
          <c:tx>
            <c:strRef>
              <c:f>Graph!$A$12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Graph!$B$12:$M$12</c:f>
              <c:numCache>
                <c:formatCode>_-* #,##0_-;\-* #,##0_-;_-* "-"??_-;_-@_-</c:formatCode>
                <c:ptCount val="12"/>
                <c:pt idx="2">
                  <c:v>18.851343252990006</c:v>
                </c:pt>
                <c:pt idx="3">
                  <c:v>104.89577832485398</c:v>
                </c:pt>
                <c:pt idx="4">
                  <c:v>302.08973327172362</c:v>
                </c:pt>
                <c:pt idx="5">
                  <c:v>252.64515191367911</c:v>
                </c:pt>
                <c:pt idx="6">
                  <c:v>106.76170295350393</c:v>
                </c:pt>
                <c:pt idx="7">
                  <c:v>108.67374649879662</c:v>
                </c:pt>
                <c:pt idx="8">
                  <c:v>161.58092652696902</c:v>
                </c:pt>
                <c:pt idx="9">
                  <c:v>349.56808609723396</c:v>
                </c:pt>
                <c:pt idx="10">
                  <c:v>51.231615690770006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84-4A18-9D09-4C3AF087DF99}"/>
            </c:ext>
          </c:extLst>
        </c:ser>
        <c:ser>
          <c:idx val="7"/>
          <c:order val="7"/>
          <c:tx>
            <c:strRef>
              <c:f>Graph!$A$13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133.00916240260869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90.89402777857633</c:v>
                </c:pt>
                <c:pt idx="8">
                  <c:v>315.6516835368638</c:v>
                </c:pt>
                <c:pt idx="9">
                  <c:v>119.18455458724043</c:v>
                </c:pt>
                <c:pt idx="10">
                  <c:v>106.48618894782106</c:v>
                </c:pt>
                <c:pt idx="11">
                  <c:v>232.04950683443147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84-4A18-9D09-4C3AF087DF99}"/>
            </c:ext>
          </c:extLst>
        </c:ser>
        <c:ser>
          <c:idx val="8"/>
          <c:order val="8"/>
          <c:tx>
            <c:strRef>
              <c:f>Graph!$A$14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46.551290487381571</c:v>
                </c:pt>
                <c:pt idx="10">
                  <c:v>29.335395981856699</c:v>
                </c:pt>
                <c:pt idx="11">
                  <c:v>248.04306858333106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84-4A18-9D09-4C3AF087DF99}"/>
            </c:ext>
          </c:extLst>
        </c:ser>
        <c:ser>
          <c:idx val="9"/>
          <c:order val="9"/>
          <c:tx>
            <c:strRef>
              <c:f>Graph!$A$15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39.69077599657998</c:v>
                </c:pt>
                <c:pt idx="10">
                  <c:v>80.136340901929984</c:v>
                </c:pt>
                <c:pt idx="11">
                  <c:v>20.056107377889997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84-4A18-9D09-4C3AF087DF99}"/>
            </c:ext>
          </c:extLst>
        </c:ser>
        <c:ser>
          <c:idx val="10"/>
          <c:order val="10"/>
          <c:tx>
            <c:strRef>
              <c:f>Graph!$A$16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166.18619003376699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219.24330099388399</c:v>
                </c:pt>
                <c:pt idx="9">
                  <c:v>253.03249062088597</c:v>
                </c:pt>
                <c:pt idx="10">
                  <c:v>163.487530053087</c:v>
                </c:pt>
                <c:pt idx="11">
                  <c:v>2877.3123441089451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84-4A18-9D09-4C3AF087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8197811523343828E-2"/>
                  <c:y val="-2.9145930985387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758245626195687E-2"/>
                      <c:h val="4.60686429158948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3DD-4C1D-93E6-949E285D0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Graph!$B$32:$AJ$32</c:f>
              <c:numCache>
                <c:formatCode>General</c:formatCode>
                <c:ptCount val="35"/>
              </c:numCache>
            </c:numRef>
          </c:cat>
          <c:val>
            <c:numRef>
              <c:f>Graph!$B$17:$M$17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1072.3074977194656</c:v>
                </c:pt>
                <c:pt idx="3">
                  <c:v>2653.7925296383942</c:v>
                </c:pt>
                <c:pt idx="4">
                  <c:v>4541.8681527579629</c:v>
                </c:pt>
                <c:pt idx="5">
                  <c:v>4942.7103222406731</c:v>
                </c:pt>
                <c:pt idx="6">
                  <c:v>4427.174355000725</c:v>
                </c:pt>
                <c:pt idx="7">
                  <c:v>3880.5327243139814</c:v>
                </c:pt>
                <c:pt idx="8">
                  <c:v>4176.3321681285452</c:v>
                </c:pt>
                <c:pt idx="9">
                  <c:v>5350.2175043452944</c:v>
                </c:pt>
                <c:pt idx="10">
                  <c:v>4903.1493474061454</c:v>
                </c:pt>
                <c:pt idx="11">
                  <c:v>33505.60476826287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B84-4A18-9D09-4C3AF087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USD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Graph!$A$6</c:f>
              <c:strCache>
                <c:ptCount val="1"/>
                <c:pt idx="0">
                  <c:v>Farmout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1001.4122258297766</c:v>
                </c:pt>
                <c:pt idx="10">
                  <c:v>1178.4005496324298</c:v>
                </c:pt>
                <c:pt idx="11">
                  <c:v>9707.2365812295211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8-4852-9C0D-6547B31D1F1A}"/>
            </c:ext>
          </c:extLst>
        </c:ser>
        <c:ser>
          <c:idx val="1"/>
          <c:order val="1"/>
          <c:tx>
            <c:strRef>
              <c:f>Graph!$A$7</c:f>
              <c:strCache>
                <c:ptCount val="1"/>
                <c:pt idx="0">
                  <c:v>Migration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Graph!$B$7:$M$7</c:f>
              <c:numCache>
                <c:formatCode>_-* #,##0_-;\-* #,##0_-;_-* "-"??_-;_-@_-</c:formatCode>
                <c:ptCount val="12"/>
                <c:pt idx="2">
                  <c:v>65.422133679481135</c:v>
                </c:pt>
                <c:pt idx="3">
                  <c:v>902.9209351922965</c:v>
                </c:pt>
                <c:pt idx="4">
                  <c:v>1195.818085113611</c:v>
                </c:pt>
                <c:pt idx="5">
                  <c:v>1655.6409414542525</c:v>
                </c:pt>
                <c:pt idx="6">
                  <c:v>1192.2426392168695</c:v>
                </c:pt>
                <c:pt idx="7">
                  <c:v>1133.9289520283671</c:v>
                </c:pt>
                <c:pt idx="8">
                  <c:v>912.12623182392224</c:v>
                </c:pt>
                <c:pt idx="9">
                  <c:v>1065.2938055807826</c:v>
                </c:pt>
                <c:pt idx="10">
                  <c:v>809.2212949897264</c:v>
                </c:pt>
                <c:pt idx="11">
                  <c:v>7108.1784441069112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8-4852-9C0D-6547B31D1F1A}"/>
            </c:ext>
          </c:extLst>
        </c:ser>
        <c:ser>
          <c:idx val="2"/>
          <c:order val="2"/>
          <c:tx>
            <c:strRef>
              <c:f>Graph!$A$8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8-4852-9C0D-6547B31D1F1A}"/>
            </c:ext>
          </c:extLst>
        </c:ser>
        <c:ser>
          <c:idx val="3"/>
          <c:order val="3"/>
          <c:tx>
            <c:strRef>
              <c:f>Graph!$A$9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1846.6628986135643</c:v>
                </c:pt>
                <c:pt idx="9">
                  <c:v>1733.6095138836185</c:v>
                </c:pt>
                <c:pt idx="10">
                  <c:v>1893.4646867001647</c:v>
                </c:pt>
                <c:pt idx="11">
                  <c:v>9485.5839588501203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68-4852-9C0D-6547B31D1F1A}"/>
            </c:ext>
          </c:extLst>
        </c:ser>
        <c:ser>
          <c:idx val="4"/>
          <c:order val="4"/>
          <c:tx>
            <c:strRef>
              <c:f>Graph!$A$10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Graph!$B$10:$M$10</c:f>
              <c:numCache>
                <c:formatCode>_-* #,##0_-;\-* #,##0_-;_-* "-"??_-;_-@_-</c:formatCode>
                <c:ptCount val="12"/>
                <c:pt idx="2">
                  <c:v>231.7892887123696</c:v>
                </c:pt>
                <c:pt idx="3">
                  <c:v>278.30187545934194</c:v>
                </c:pt>
                <c:pt idx="4">
                  <c:v>207.12572431206547</c:v>
                </c:pt>
                <c:pt idx="5">
                  <c:v>161.21326442594867</c:v>
                </c:pt>
                <c:pt idx="6">
                  <c:v>97.79600746783531</c:v>
                </c:pt>
                <c:pt idx="7">
                  <c:v>77.226015086046758</c:v>
                </c:pt>
                <c:pt idx="8">
                  <c:v>80.143230638509834</c:v>
                </c:pt>
                <c:pt idx="9">
                  <c:v>111.79333759124572</c:v>
                </c:pt>
                <c:pt idx="10">
                  <c:v>61.67032369503076</c:v>
                </c:pt>
                <c:pt idx="11">
                  <c:v>472.97251470160307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68-4852-9C0D-6547B31D1F1A}"/>
            </c:ext>
          </c:extLst>
        </c:ser>
        <c:ser>
          <c:idx val="5"/>
          <c:order val="5"/>
          <c:tx>
            <c:strRef>
              <c:f>Graph!$A$11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226.90304799962004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13.519500000000001</c:v>
                </c:pt>
                <c:pt idx="10">
                  <c:v>11.547089479990001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68-4852-9C0D-6547B31D1F1A}"/>
            </c:ext>
          </c:extLst>
        </c:ser>
        <c:ser>
          <c:idx val="6"/>
          <c:order val="6"/>
          <c:tx>
            <c:strRef>
              <c:f>Graph!$A$12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Graph!$B$12:$M$12</c:f>
              <c:numCache>
                <c:formatCode>_-* #,##0_-;\-* #,##0_-;_-* "-"??_-;_-@_-</c:formatCode>
                <c:ptCount val="12"/>
                <c:pt idx="2">
                  <c:v>18.851343252990006</c:v>
                </c:pt>
                <c:pt idx="3">
                  <c:v>104.89577832485398</c:v>
                </c:pt>
                <c:pt idx="4">
                  <c:v>302.08973327172362</c:v>
                </c:pt>
                <c:pt idx="5">
                  <c:v>252.64515191367911</c:v>
                </c:pt>
                <c:pt idx="6">
                  <c:v>106.76170295350393</c:v>
                </c:pt>
                <c:pt idx="7">
                  <c:v>108.67374649879662</c:v>
                </c:pt>
                <c:pt idx="8">
                  <c:v>161.58092652696902</c:v>
                </c:pt>
                <c:pt idx="9">
                  <c:v>349.56808609723396</c:v>
                </c:pt>
                <c:pt idx="10">
                  <c:v>51.231615690770006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68-4852-9C0D-6547B31D1F1A}"/>
            </c:ext>
          </c:extLst>
        </c:ser>
        <c:ser>
          <c:idx val="7"/>
          <c:order val="7"/>
          <c:tx>
            <c:strRef>
              <c:f>Graph!$A$13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133.00916240260869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90.89402777857633</c:v>
                </c:pt>
                <c:pt idx="8">
                  <c:v>315.6516835368638</c:v>
                </c:pt>
                <c:pt idx="9">
                  <c:v>119.18455458724043</c:v>
                </c:pt>
                <c:pt idx="10">
                  <c:v>106.48618894782106</c:v>
                </c:pt>
                <c:pt idx="11">
                  <c:v>232.04950683443147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68-4852-9C0D-6547B31D1F1A}"/>
            </c:ext>
          </c:extLst>
        </c:ser>
        <c:ser>
          <c:idx val="8"/>
          <c:order val="8"/>
          <c:tx>
            <c:strRef>
              <c:f>Graph!$A$14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46.551290487381571</c:v>
                </c:pt>
                <c:pt idx="10">
                  <c:v>29.335395981856699</c:v>
                </c:pt>
                <c:pt idx="11">
                  <c:v>248.04306858333106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68-4852-9C0D-6547B31D1F1A}"/>
            </c:ext>
          </c:extLst>
        </c:ser>
        <c:ser>
          <c:idx val="9"/>
          <c:order val="9"/>
          <c:tx>
            <c:strRef>
              <c:f>Graph!$A$15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39.69077599657998</c:v>
                </c:pt>
                <c:pt idx="10">
                  <c:v>80.136340901929984</c:v>
                </c:pt>
                <c:pt idx="11">
                  <c:v>20.056107377889997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68-4852-9C0D-6547B31D1F1A}"/>
            </c:ext>
          </c:extLst>
        </c:ser>
        <c:ser>
          <c:idx val="10"/>
          <c:order val="10"/>
          <c:tx>
            <c:strRef>
              <c:f>Graph!$A$16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166.18619003376699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219.24330099388399</c:v>
                </c:pt>
                <c:pt idx="9">
                  <c:v>253.03249062088597</c:v>
                </c:pt>
                <c:pt idx="10">
                  <c:v>163.487530053087</c:v>
                </c:pt>
                <c:pt idx="11">
                  <c:v>2877.3123441089451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68-4852-9C0D-6547B31D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Graph!$B$32:$AJ$32</c:f>
              <c:numCache>
                <c:formatCode>General</c:formatCode>
                <c:ptCount val="35"/>
              </c:numCache>
            </c:numRef>
          </c:cat>
          <c:val>
            <c:numRef>
              <c:f>Graph!$B$17:$M$17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1072.3074977194656</c:v>
                </c:pt>
                <c:pt idx="3">
                  <c:v>2653.7925296383942</c:v>
                </c:pt>
                <c:pt idx="4">
                  <c:v>4541.8681527579629</c:v>
                </c:pt>
                <c:pt idx="5">
                  <c:v>4942.7103222406731</c:v>
                </c:pt>
                <c:pt idx="6">
                  <c:v>4427.174355000725</c:v>
                </c:pt>
                <c:pt idx="7">
                  <c:v>3880.5327243139814</c:v>
                </c:pt>
                <c:pt idx="8">
                  <c:v>4176.3321681285452</c:v>
                </c:pt>
                <c:pt idx="9">
                  <c:v>5350.2175043452944</c:v>
                </c:pt>
                <c:pt idx="10">
                  <c:v>4903.1493474061454</c:v>
                </c:pt>
                <c:pt idx="11">
                  <c:v>33505.60476826287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68-4852-9C0D-6547B31D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4</xdr:row>
      <xdr:rowOff>0</xdr:rowOff>
    </xdr:from>
    <xdr:to>
      <xdr:col>17</xdr:col>
      <xdr:colOff>1485901</xdr:colOff>
      <xdr:row>43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96835C7-5770-49FB-85CA-A533AFC18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36400</xdr:colOff>
      <xdr:row>0</xdr:row>
      <xdr:rowOff>806</xdr:rowOff>
    </xdr:from>
    <xdr:to>
      <xdr:col>2</xdr:col>
      <xdr:colOff>3002046</xdr:colOff>
      <xdr:row>2</xdr:row>
      <xdr:rowOff>796925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C27D81-1620-476A-8901-CFC7E57B3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400" y="806"/>
          <a:ext cx="3188531" cy="2475694"/>
        </a:xfrm>
        <a:prstGeom prst="rect">
          <a:avLst/>
        </a:prstGeom>
      </xdr:spPr>
    </xdr:pic>
    <xdr:clientData/>
  </xdr:twoCellAnchor>
  <xdr:twoCellAnchor>
    <xdr:from>
      <xdr:col>9</xdr:col>
      <xdr:colOff>641350</xdr:colOff>
      <xdr:row>5</xdr:row>
      <xdr:rowOff>-1</xdr:rowOff>
    </xdr:from>
    <xdr:to>
      <xdr:col>14</xdr:col>
      <xdr:colOff>1193800</xdr:colOff>
      <xdr:row>9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0FDEF52-71E7-4A93-AB30-D2F0654988F5}"/>
            </a:ext>
          </a:extLst>
        </xdr:cNvPr>
        <xdr:cNvSpPr txBox="1"/>
      </xdr:nvSpPr>
      <xdr:spPr>
        <a:xfrm>
          <a:off x="24923750" y="3428999"/>
          <a:ext cx="7537450" cy="108585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600" b="1">
              <a:latin typeface="Montserrat" panose="00000500000000000000" pitchFamily="2" charset="0"/>
            </a:rPr>
            <a:t>Total: $</a:t>
          </a:r>
          <a:r>
            <a:rPr lang="es-MX" sz="6600" b="1" i="0" u="none" strike="noStrike">
              <a:solidFill>
                <a:srgbClr val="000000"/>
              </a:solidFill>
              <a:effectLst/>
              <a:latin typeface="Montserrat" panose="00000500000000000000" pitchFamily="2" charset="0"/>
            </a:rPr>
            <a:t>69,584</a:t>
          </a:r>
          <a:endParaRPr lang="es-MX" sz="6600" b="1">
            <a:latin typeface="Montserrat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865789</xdr:colOff>
      <xdr:row>1</xdr:row>
      <xdr:rowOff>255643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85208C-F3E8-4D28-A106-EAAFB6A4F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1819" cy="652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</xdr:colOff>
      <xdr:row>19</xdr:row>
      <xdr:rowOff>66112</xdr:rowOff>
    </xdr:from>
    <xdr:to>
      <xdr:col>39</xdr:col>
      <xdr:colOff>419100</xdr:colOff>
      <xdr:row>65</xdr:row>
      <xdr:rowOff>211719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D1F5D6-6D86-4F9E-BA5A-C5AC25D80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4.199\dgeee_planes\m\Reportes\59.%20Inversiones%20aprobadas\Diciembre%202019\Approved%20Investments%20in%20contracts%20Report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Marcela Meza Vega" refreshedDate="43747.554176851852" createdVersion="6" refreshedVersion="6" minRefreshableVersion="3" recordCount="104" xr:uid="{5209E6B8-4601-4F5F-99F5-DD12ACDFC2C4}">
  <cacheSource type="worksheet">
    <worksheetSource ref="AN1:BZ105" sheet="detalle millones" r:id="rId2"/>
  </cacheSource>
  <cacheFields count="39">
    <cacheField name="Tipo" numFmtId="0">
      <sharedItems count="11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</sharedItems>
    </cacheField>
    <cacheField name="CONTRATO" numFmtId="0">
      <sharedItems/>
    </cacheField>
    <cacheField name="Operador" numFmtId="0">
      <sharedItems/>
    </cacheField>
    <cacheField name="2015" numFmtId="43">
      <sharedItems containsSemiMixedTypes="0" containsString="0" containsNumber="1" minValue="0" maxValue="2.3781602749999999"/>
    </cacheField>
    <cacheField name="2016" numFmtId="43">
      <sharedItems containsSemiMixedTypes="0" containsString="0" containsNumber="1" minValue="0" maxValue="55.530919907626867"/>
    </cacheField>
    <cacheField name="2017" numFmtId="43">
      <sharedItems containsSemiMixedTypes="0" containsString="0" containsNumber="1" minValue="0" maxValue="235.86901647918015"/>
    </cacheField>
    <cacheField name="2018" numFmtId="43">
      <sharedItems containsSemiMixedTypes="0" containsString="0" containsNumber="1" minValue="0" maxValue="797.18915221560292"/>
    </cacheField>
    <cacheField name="2019" numFmtId="43">
      <sharedItems containsSemiMixedTypes="0" containsString="0" containsNumber="1" minValue="0" maxValue="944.94724437098989"/>
    </cacheField>
    <cacheField name="2020" numFmtId="43">
      <sharedItems containsSemiMixedTypes="0" containsString="0" containsNumber="1" minValue="0" maxValue="767.63932765975676"/>
    </cacheField>
    <cacheField name="2021" numFmtId="43">
      <sharedItems containsSemiMixedTypes="0" containsString="0" containsNumber="1" minValue="0" maxValue="591.60203699999988"/>
    </cacheField>
    <cacheField name="2022" numFmtId="43">
      <sharedItems containsSemiMixedTypes="0" containsString="0" containsNumber="1" minValue="0" maxValue="797.85814418837879"/>
    </cacheField>
    <cacheField name="2023" numFmtId="43">
      <sharedItems containsSemiMixedTypes="0" containsString="0" containsNumber="1" minValue="0" maxValue="386.67737670969365"/>
    </cacheField>
    <cacheField name="2024" numFmtId="43">
      <sharedItems containsSemiMixedTypes="0" containsString="0" containsNumber="1" minValue="0" maxValue="575.19586707535598"/>
    </cacheField>
    <cacheField name="2025" numFmtId="43">
      <sharedItems containsSemiMixedTypes="0" containsString="0" containsNumber="1" minValue="0" maxValue="542.03241634283916"/>
    </cacheField>
    <cacheField name="2026" numFmtId="43">
      <sharedItems containsSemiMixedTypes="0" containsString="0" containsNumber="1" minValue="0" maxValue="486.64496844288664"/>
    </cacheField>
    <cacheField name="2027" numFmtId="43">
      <sharedItems containsSemiMixedTypes="0" containsString="0" containsNumber="1" minValue="0" maxValue="318.28376868025441"/>
    </cacheField>
    <cacheField name="2028" numFmtId="43">
      <sharedItems containsSemiMixedTypes="0" containsString="0" containsNumber="1" minValue="0" maxValue="343.79508255150904"/>
    </cacheField>
    <cacheField name="2029" numFmtId="43">
      <sharedItems containsSemiMixedTypes="0" containsString="0" containsNumber="1" minValue="0" maxValue="287.66062404695407"/>
    </cacheField>
    <cacheField name="2030" numFmtId="43">
      <sharedItems containsSemiMixedTypes="0" containsString="0" containsNumber="1" minValue="0" maxValue="316.5580678032523"/>
    </cacheField>
    <cacheField name="2031" numFmtId="43">
      <sharedItems containsSemiMixedTypes="0" containsString="0" containsNumber="1" minValue="0" maxValue="340.33932887968996"/>
    </cacheField>
    <cacheField name="2032" numFmtId="43">
      <sharedItems containsSemiMixedTypes="0" containsString="0" containsNumber="1" minValue="0" maxValue="291.438677238428"/>
    </cacheField>
    <cacheField name="2033" numFmtId="43">
      <sharedItems containsSemiMixedTypes="0" containsString="0" containsNumber="1" minValue="0" maxValue="315.89448497457852"/>
    </cacheField>
    <cacheField name="2034" numFmtId="43">
      <sharedItems containsSemiMixedTypes="0" containsString="0" containsNumber="1" minValue="0" maxValue="338.61210262729372"/>
    </cacheField>
    <cacheField name="2035" numFmtId="43">
      <sharedItems containsSemiMixedTypes="0" containsString="0" containsNumber="1" minValue="0" maxValue="279.42372031430716"/>
    </cacheField>
    <cacheField name="2036" numFmtId="43">
      <sharedItems containsSemiMixedTypes="0" containsString="0" containsNumber="1" minValue="0" maxValue="213.06581420805998"/>
    </cacheField>
    <cacheField name="2037" numFmtId="43">
      <sharedItems containsSemiMixedTypes="0" containsString="0" containsNumber="1" minValue="0" maxValue="228.15938138552474"/>
    </cacheField>
    <cacheField name="2038" numFmtId="43">
      <sharedItems containsSemiMixedTypes="0" containsString="0" containsNumber="1" minValue="0" maxValue="307.86047363861678"/>
    </cacheField>
    <cacheField name="2039" numFmtId="43">
      <sharedItems containsSemiMixedTypes="0" containsString="0" containsNumber="1" minValue="0" maxValue="196.68853945333575"/>
    </cacheField>
    <cacheField name="2040" numFmtId="43">
      <sharedItems containsSemiMixedTypes="0" containsString="0" containsNumber="1" minValue="0" maxValue="302.83912074150214"/>
    </cacheField>
    <cacheField name="2041" numFmtId="43">
      <sharedItems containsSemiMixedTypes="0" containsString="0" containsNumber="1" minValue="0" maxValue="204.80020094"/>
    </cacheField>
    <cacheField name="2042" numFmtId="43">
      <sharedItems containsSemiMixedTypes="0" containsString="0" containsNumber="1" minValue="0" maxValue="25.538779510137488"/>
    </cacheField>
    <cacheField name="2043" numFmtId="43">
      <sharedItems containsSemiMixedTypes="0" containsString="0" containsNumber="1" minValue="0" maxValue="11.076237592732676"/>
    </cacheField>
    <cacheField name="2044" numFmtId="43">
      <sharedItems containsSemiMixedTypes="0" containsString="0" containsNumber="1" minValue="0" maxValue="10.397108859507131"/>
    </cacheField>
    <cacheField name="2045" numFmtId="43">
      <sharedItems containsSemiMixedTypes="0" containsString="0" containsNumber="1" minValue="0" maxValue="9.3469080660370452"/>
    </cacheField>
    <cacheField name="2046" numFmtId="43">
      <sharedItems containsSemiMixedTypes="0" containsString="0" containsNumber="1" minValue="0" maxValue="8.4000730347761401"/>
    </cacheField>
    <cacheField name="2047" numFmtId="43">
      <sharedItems containsSemiMixedTypes="0" containsString="0" containsNumber="1" minValue="0" maxValue="7.3855429717069425"/>
    </cacheField>
    <cacheField name="2048" numFmtId="43">
      <sharedItems containsSemiMixedTypes="0" containsString="0" containsNumber="1" minValue="0" maxValue="3.883515763736312"/>
    </cacheField>
    <cacheField name="&gt;2025" numFmtId="43">
      <sharedItems containsSemiMixedTypes="0" containsString="0" containsNumber="1" minValue="0" maxValue="4043.9094405505339"/>
    </cacheField>
    <cacheField name="Total" numFmtId="43">
      <sharedItems containsSemiMixedTypes="0" containsString="0" containsNumber="1" minValue="5.8830557503294125" maxValue="7861.07284044483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ín Eduardo Sandoval Rivera" refreshedDate="45587.762513425929" createdVersion="6" refreshedVersion="8" minRefreshableVersion="3" recordCount="111" xr:uid="{E9AD7288-2CB8-4A25-BA3D-1FC3270783DB}">
  <cacheSource type="worksheet">
    <worksheetSource ref="C48:Q159" sheet="2. English"/>
  </cacheSource>
  <cacheFields count="15">
    <cacheField name="Contract type" numFmtId="0">
      <sharedItems count="22">
        <s v="Farmout"/>
        <s v="Migration"/>
        <s v="Round 1.1"/>
        <s v="Round 1.2"/>
        <s v="Round 1.3"/>
        <s v="Round 1.4"/>
        <s v="Round 2.1"/>
        <s v="Round 2.2"/>
        <s v="Round 2.3"/>
        <s v="Round 2.4"/>
        <s v="Round 3.1"/>
        <s v="Ronda 1.1" u="1"/>
        <s v="Ronda 2.1" u="1"/>
        <s v="Ronda 1.4" u="1"/>
        <s v="Ronda 3.1" u="1"/>
        <s v="Ronda 2.4" u="1"/>
        <s v="Asociación" u="1"/>
        <s v="Ronda 1.3" u="1"/>
        <s v="Ronda 2.3" u="1"/>
        <s v="Migración" u="1"/>
        <s v="Ronda 1.2" u="1"/>
        <s v="Ronda 2.2" u="1"/>
      </sharedItems>
    </cacheField>
    <cacheField name="Contract" numFmtId="0">
      <sharedItems/>
    </cacheField>
    <cacheField name="Operator" numFmtId="0">
      <sharedItems/>
    </cacheField>
    <cacheField name="2015" numFmtId="0">
      <sharedItems containsString="0" containsBlank="1" containsNumber="1" minValue="0.23614142352699999" maxValue="2.3781602749999999"/>
    </cacheField>
    <cacheField name="2016" numFmtId="164">
      <sharedItems containsString="0" containsBlank="1" containsNumber="1" minValue="7.6247208255000007" maxValue="55.530919907600008"/>
    </cacheField>
    <cacheField name="2017" numFmtId="0">
      <sharedItems containsString="0" containsBlank="1" containsNumber="1" minValue="0.23077551724399992" maxValue="235.86901648388272"/>
    </cacheField>
    <cacheField name="2018" numFmtId="164">
      <sharedItems containsString="0" containsBlank="1" containsNumber="1" minValue="6.3338648000000011E-2" maxValue="797.18915220684971"/>
    </cacheField>
    <cacheField name="2019" numFmtId="164">
      <sharedItems containsString="0" containsBlank="1" containsNumber="1" minValue="0.59725553402424958" maxValue="944.94724438404319"/>
    </cacheField>
    <cacheField name="2020" numFmtId="0">
      <sharedItems containsString="0" containsBlank="1" containsNumber="1" minValue="0.30202212115259508" maxValue="1294.0782606501778"/>
    </cacheField>
    <cacheField name="2021" numFmtId="0">
      <sharedItems containsString="0" containsBlank="1" containsNumber="1" minValue="0.46135649999700007" maxValue="738.554899699065"/>
    </cacheField>
    <cacheField name="2022" numFmtId="0">
      <sharedItems containsString="0" containsBlank="1" containsNumber="1" minValue="0.16820160000000001" maxValue="949.29178617488401"/>
    </cacheField>
    <cacheField name="2023" numFmtId="0">
      <sharedItems containsString="0" containsBlank="1" containsNumber="1" minValue="0.20963433749999999" maxValue="1021.0459600575756"/>
    </cacheField>
    <cacheField name="2024" numFmtId="0">
      <sharedItems containsString="0" containsBlank="1" containsNumber="1" minValue="0.20932850000699993" maxValue="986.86610572779978"/>
    </cacheField>
    <cacheField name="2025" numFmtId="0">
      <sharedItems containsString="0" containsBlank="1" containsNumber="1" minValue="7.039407999999997E-2" maxValue="1248.6854966909998"/>
    </cacheField>
    <cacheField name="&gt;2025" numFmtId="0">
      <sharedItems containsSemiMixedTypes="0" containsString="0" containsNumber="1" minValue="0" maxValue="8452.1137025508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s v="CNH-A1-TRION/2016"/>
    <s v="BHP Billiton Petróleo Operaciones de México"/>
    <n v="0"/>
    <n v="0"/>
    <n v="50.876817069721298"/>
    <n v="203.24280944865004"/>
    <n v="61.650118307196877"/>
    <n v="0.940204974924242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6.70994980049244"/>
  </r>
  <r>
    <x v="0"/>
    <s v="CNH-A3.CÁRDENAS-MORA/2018"/>
    <s v="Petrolera Cárdenas Mora"/>
    <n v="0"/>
    <n v="0"/>
    <n v="0"/>
    <n v="52.641279518407295"/>
    <n v="169.97890004804219"/>
    <n v="119.83398357226926"/>
    <n v="30.546397671514622"/>
    <n v="28.874151210944881"/>
    <n v="28.546425992163787"/>
    <n v="27.758691818385074"/>
    <n v="32.614993132989419"/>
    <n v="29.924146027080454"/>
    <n v="28.149827031315983"/>
    <n v="25.84951964881347"/>
    <n v="27.011307938507471"/>
    <n v="24.854189861917416"/>
    <n v="30.371661387929507"/>
    <n v="25.765099296382616"/>
    <n v="25.637113245411683"/>
    <n v="23.100844795612709"/>
    <n v="23.652909569585226"/>
    <n v="23.357804051928763"/>
    <n v="20.816824139362289"/>
    <n v="16.778965803670104"/>
    <n v="16.545011321823008"/>
    <n v="13.313606117051584"/>
    <n v="12.654566344242797"/>
    <n v="11.072529540622225"/>
    <n v="0"/>
    <n v="0"/>
    <n v="0"/>
    <n v="0"/>
    <n v="0"/>
    <n v="0"/>
    <n v="378.85592612125731"/>
    <n v="869.65074908597387"/>
  </r>
  <r>
    <x v="0"/>
    <s v="CNH-A4.OGARRIO/2018"/>
    <s v="Deutsche Erdoel México"/>
    <n v="0"/>
    <n v="0"/>
    <n v="0"/>
    <n v="33.510077527289333"/>
    <n v="68.408145995339012"/>
    <n v="49.158632963129222"/>
    <n v="23.795995432157458"/>
    <n v="23.580258275306825"/>
    <n v="27.579632361095488"/>
    <n v="27.973804797346485"/>
    <n v="28.457971070721491"/>
    <n v="28.818605829460523"/>
    <n v="29.996669466827385"/>
    <n v="32.09640866920833"/>
    <n v="32.84611524794736"/>
    <n v="30.567424168199558"/>
    <n v="30.607372467947371"/>
    <n v="26.038601089078949"/>
    <n v="22.257804768574566"/>
    <n v="22.188236054989037"/>
    <n v="20.618125795745613"/>
    <n v="18.729588595241225"/>
    <n v="17.630598554989035"/>
    <n v="16.996663035745613"/>
    <n v="16.524417215241233"/>
    <n v="16.066619554989039"/>
    <n v="15.440444035745614"/>
    <n v="15.938078554989037"/>
    <n v="0"/>
    <n v="0"/>
    <n v="0"/>
    <n v="0"/>
    <n v="0"/>
    <n v="0"/>
    <n v="393.36177310491911"/>
    <n v="675.82629152730442"/>
  </r>
  <r>
    <x v="1"/>
    <s v="CNH-M1-EK-BALAM/2017"/>
    <s v="Pemex Exploración y Producción"/>
    <n v="0"/>
    <n v="0"/>
    <n v="65.422133679171466"/>
    <n v="797.18915221560292"/>
    <n v="944.94724437098989"/>
    <n v="767.63932765975676"/>
    <n v="440.61262659737827"/>
    <n v="391.78143292977558"/>
    <n v="386.67737670969365"/>
    <n v="349.71715650988023"/>
    <n v="294.72413216273185"/>
    <n v="222.98843303986538"/>
    <n v="205.00896819246134"/>
    <n v="207.50918637943829"/>
    <n v="188.84090486533444"/>
    <n v="175.15775282486356"/>
    <n v="193.39570049565435"/>
    <n v="158.69997371334114"/>
    <n v="150.04742364801061"/>
    <n v="130.69082735399707"/>
    <n v="137.59529336281943"/>
    <n v="137.5736122793729"/>
    <n v="147.64951699862416"/>
    <n v="117.60240348753122"/>
    <n v="23.831483385369797"/>
    <n v="0"/>
    <n v="0"/>
    <n v="0"/>
    <n v="0"/>
    <n v="0"/>
    <n v="0"/>
    <n v="0"/>
    <n v="0"/>
    <n v="0"/>
    <n v="2196.5914800266846"/>
    <n v="6635.302062861665"/>
  </r>
  <r>
    <x v="1"/>
    <s v="CNH-M2-SANTUARIO-EL GOLPE/2017"/>
    <s v="Petrofac México "/>
    <n v="0"/>
    <n v="0"/>
    <n v="0"/>
    <n v="53.248739304222731"/>
    <n v="68.788592971240988"/>
    <n v="106.27461251813131"/>
    <n v="293.78246315811498"/>
    <n v="154.73612918801851"/>
    <n v="97.904847978105337"/>
    <n v="68.471777145259367"/>
    <n v="62.662289312893556"/>
    <n v="61.838529773938184"/>
    <n v="61.139790947891456"/>
    <n v="61.063702759367573"/>
    <n v="64.500437643992996"/>
    <n v="52.80795153845154"/>
    <n v="48.396091435137457"/>
    <n v="43.388389350361869"/>
    <n v="37.559623541974631"/>
    <n v="37.550349246887251"/>
    <n v="32.646174497121301"/>
    <n v="27.464139043266464"/>
    <n v="31.120872285289192"/>
    <n v="30.115710750067514"/>
    <n v="31.504523174523033"/>
    <n v="26.495768802648666"/>
    <n v="24.687760462645915"/>
    <n v="25.538779510137488"/>
    <n v="0"/>
    <n v="0"/>
    <n v="0"/>
    <n v="0"/>
    <n v="0"/>
    <n v="0"/>
    <n v="697.81859476370278"/>
    <n v="1603.6880463396894"/>
  </r>
  <r>
    <x v="1"/>
    <s v="CNH-M3-MISIÓN/2018"/>
    <s v="Servicios Múltiples de Burgos "/>
    <n v="0"/>
    <n v="0"/>
    <n v="0"/>
    <n v="29.661467181688824"/>
    <n v="100.72033356454534"/>
    <n v="69.090939344468865"/>
    <n v="65.524287609757693"/>
    <n v="68.731124876472705"/>
    <n v="31.557794376950994"/>
    <n v="26.1415893827484"/>
    <n v="26.769771227702371"/>
    <n v="22.478411554365376"/>
    <n v="17.816855615687963"/>
    <n v="17.637757899921155"/>
    <n v="12.857040691223185"/>
    <n v="14.3148595433123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5.104925304510061"/>
    <n v="503.30223286884529"/>
  </r>
  <r>
    <x v="1"/>
    <s v="CNH-M4-ÉBANO/2018"/>
    <s v="DS Servicios Petroleros"/>
    <n v="0"/>
    <n v="0"/>
    <n v="0"/>
    <n v="21.093787738845975"/>
    <n v="55.974229687449771"/>
    <n v="110.76339405403785"/>
    <n v="102.66821332706903"/>
    <n v="119.81251632859254"/>
    <n v="124.85562490560969"/>
    <n v="91.934474238281965"/>
    <n v="34.103267727087292"/>
    <n v="30.196983481375948"/>
    <n v="26.628101665618257"/>
    <n v="23.80408497596224"/>
    <n v="21.770550478033499"/>
    <n v="19.985464885027337"/>
    <n v="18.480306204146899"/>
    <n v="17.183055314966321"/>
    <n v="16.092441343187147"/>
    <n v="15.258110627612314"/>
    <n v="14.489276872262144"/>
    <n v="13.858306246064631"/>
    <n v="13.362905527699603"/>
    <n v="12.882024072776719"/>
    <n v="12.410368597869001"/>
    <n v="12.063685111679366"/>
    <n v="11.702727423465989"/>
    <n v="11.425085027228162"/>
    <n v="11.076237592732676"/>
    <n v="10.397108859507131"/>
    <n v="9.3469080660370452"/>
    <n v="8.4000730347761401"/>
    <n v="7.3855429717069425"/>
    <n v="3.883515763736312"/>
    <n v="342.08286414347162"/>
    <n v="1003.2883721504458"/>
  </r>
  <r>
    <x v="1"/>
    <s v="CNH-M5-MIQUETLA/2018"/>
    <s v="Operadora de Campos DWF"/>
    <n v="0"/>
    <n v="0"/>
    <n v="0"/>
    <n v="1.7277887594704697"/>
    <n v="22.01230267743524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740091436905718"/>
  </r>
  <r>
    <x v="2"/>
    <s v="CNH-R01-L01-A2/2015"/>
    <s v="Hokchi Energy"/>
    <n v="2.3781602749999999"/>
    <n v="7.6247208249999989"/>
    <n v="4.9110934912499999"/>
    <n v="59.140802165812495"/>
    <n v="70.8422499506436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4.89702670770612"/>
  </r>
  <r>
    <x v="2"/>
    <s v="CNH-R01-L01-A7/2015"/>
    <s v="Talos Energy Offshore Mexico 7"/>
    <n v="2.1947836749999996"/>
    <n v="9.1653110250000029"/>
    <n v="71.517505201250003"/>
    <n v="95.900950472757913"/>
    <n v="163.80228477808251"/>
    <n v="4.50694373626373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7.08777888835419"/>
  </r>
  <r>
    <x v="3"/>
    <s v="CNH-R01-L02-A1/2015"/>
    <s v="ENI México "/>
    <n v="0.23614142356479911"/>
    <n v="55.530919907626867"/>
    <n v="235.86901647918015"/>
    <n v="305.55543700347528"/>
    <n v="401.2955633465466"/>
    <n v="570.09415397181954"/>
    <n v="445.91814974578966"/>
    <n v="431.8230089405767"/>
    <n v="369.24277424775431"/>
    <n v="575.19586707535598"/>
    <n v="451.23315900527086"/>
    <n v="289.08256923481878"/>
    <n v="318.28376868025441"/>
    <n v="343.79508255150904"/>
    <n v="287.66062404695407"/>
    <n v="316.5580678032523"/>
    <n v="340.33932887968996"/>
    <n v="285.54613787797166"/>
    <n v="315.89448497457852"/>
    <n v="338.61210262729372"/>
    <n v="241.49789272216236"/>
    <n v="143.62774303882901"/>
    <n v="167.81804360612651"/>
    <n v="114.97001292619592"/>
    <n v="143.05300619554427"/>
    <n v="167.53958319269699"/>
    <n v="204.80020094"/>
    <n v="0"/>
    <n v="0"/>
    <n v="0"/>
    <n v="0"/>
    <n v="0"/>
    <n v="0"/>
    <n v="0"/>
    <n v="4019.0786492978764"/>
    <n v="7861.0728404448373"/>
  </r>
  <r>
    <x v="3"/>
    <s v="CNH-R01-L02-A2/2015"/>
    <s v="Hokchi Energy"/>
    <n v="0"/>
    <n v="25.403870609999991"/>
    <n v="150.0881441900911"/>
    <n v="128.35968535959177"/>
    <n v="235.27425613861317"/>
    <n v="368.1907952542436"/>
    <n v="258.08543959868638"/>
    <n v="160.80821004058777"/>
    <n v="65.691436930620753"/>
    <n v="115.79209146283732"/>
    <n v="68.885163060490271"/>
    <n v="76.994327045356115"/>
    <n v="97.407133288901164"/>
    <n v="64.661646725843923"/>
    <n v="123.73548673613516"/>
    <n v="71.49506065606073"/>
    <n v="63.15785176311541"/>
    <n v="109.47712069922811"/>
    <n v="58.815417394978361"/>
    <n v="57.578864137723436"/>
    <n v="104.64739628154412"/>
    <n v="56.365407701268225"/>
    <n v="74.963628379943515"/>
    <n v="92.481046594716943"/>
    <n v="50.164380861497598"/>
    <n v="49.302127850988207"/>
    <n v="0"/>
    <n v="0"/>
    <n v="0"/>
    <n v="0"/>
    <n v="0"/>
    <n v="0"/>
    <n v="0"/>
    <n v="0"/>
    <n v="1151.2468961173008"/>
    <n v="2727.8259887630629"/>
  </r>
  <r>
    <x v="3"/>
    <s v="CNH-R01-L02-A4/2015"/>
    <s v="Fielwood Energy E&amp;P México"/>
    <n v="0"/>
    <n v="27.97414955689656"/>
    <n v="147.52904643452175"/>
    <n v="36.213062849999993"/>
    <n v="413.11000042099982"/>
    <n v="328.43467682204403"/>
    <n v="591.60203699999988"/>
    <n v="797.85814418837879"/>
    <n v="361.20133037679244"/>
    <n v="467.46519509100386"/>
    <n v="542.03241634283916"/>
    <n v="486.64496844288664"/>
    <n v="271.94705345826577"/>
    <n v="253.87557540040339"/>
    <n v="279.391104396343"/>
    <n v="221.69143201428946"/>
    <n v="222.53746628873222"/>
    <n v="291.438677238428"/>
    <n v="217.91729021009368"/>
    <n v="258.16087873065101"/>
    <n v="279.42372031430716"/>
    <n v="213.06581420805998"/>
    <n v="228.15938138552474"/>
    <n v="307.86047363861678"/>
    <n v="196.68853945333575"/>
    <n v="302.83912074150214"/>
    <n v="12.26794462909441"/>
    <n v="0"/>
    <n v="0"/>
    <n v="0"/>
    <n v="0"/>
    <n v="0"/>
    <n v="0"/>
    <n v="0"/>
    <n v="4043.9094405505339"/>
    <n v="7757.3294996340101"/>
  </r>
  <r>
    <x v="4"/>
    <s v="CNH-R01-L03-A1/2015"/>
    <s v="Diavaz Offshore"/>
    <n v="0"/>
    <n v="0"/>
    <n v="7.6028923302634688"/>
    <n v="1.112695312368688"/>
    <n v="13.288098427285336"/>
    <n v="26.423789086178459"/>
    <n v="13.508524191847808"/>
    <n v="1.9498986117264749"/>
    <n v="1.8021511051221017"/>
    <n v="1.3820167389885403"/>
    <n v="1.5083718176545124"/>
    <n v="1.199985955960891"/>
    <n v="1.3016287655099767"/>
    <n v="0.98921447790875794"/>
    <n v="1.1819957981160121"/>
    <n v="0.92387792655672241"/>
    <n v="1.0510992159474211"/>
    <n v="0.83283627621757916"/>
    <n v="1.0368692433153603"/>
    <n v="0.75034498705857622"/>
    <n v="1.0454279706146319"/>
    <n v="0.75748533277333197"/>
    <n v="0.91557577036555504"/>
    <n v="0.64051093346127963"/>
    <n v="0.74176429383868236"/>
    <n v="0.61550769932004723"/>
    <n v="0.27063230356735346"/>
    <n v="0"/>
    <n v="0"/>
    <n v="0"/>
    <n v="0"/>
    <n v="0"/>
    <n v="0"/>
    <n v="0"/>
    <n v="14.254756950532155"/>
    <n v="82.833194571967539"/>
  </r>
  <r>
    <x v="4"/>
    <s v="CNH-R01-L03-A10/2016"/>
    <s v="Oleum del Norte"/>
    <n v="0"/>
    <n v="0"/>
    <n v="5.9939819999999999"/>
    <n v="2.8775010000000001"/>
    <n v="4.054498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.925981999999999"/>
  </r>
  <r>
    <x v="4"/>
    <s v="CNH-R01-L03-A11/2015"/>
    <s v="Renaissance Oil Corp"/>
    <n v="0"/>
    <n v="0"/>
    <n v="8.5891808420933344"/>
    <n v="26.454096907986674"/>
    <n v="1.3183458300000002"/>
    <n v="0.5155324"/>
    <n v="0.5155324"/>
    <n v="0.18240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575089980080001"/>
  </r>
  <r>
    <x v="4"/>
    <s v="CNH-R01-L03-A12/2015"/>
    <s v="Grupo Mareógrafo"/>
    <n v="0"/>
    <n v="0"/>
    <n v="6.4203164799999985"/>
    <n v="11.66661517926212"/>
    <n v="7.7789568271674643"/>
    <n v="0.857233356524683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.723121842954271"/>
  </r>
  <r>
    <x v="4"/>
    <s v="CNH-R01-L03-A13/2015"/>
    <s v="Mayacaste Oil &amp; Gas"/>
    <n v="0"/>
    <n v="0"/>
    <n v="10.266428908853689"/>
    <n v="17.959486779706719"/>
    <n v="5.3507576763063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76673364866728"/>
  </r>
  <r>
    <x v="4"/>
    <s v="CNH-R01-L03-A14/2015"/>
    <s v="Canamex Energy Holdings"/>
    <n v="0"/>
    <n v="0"/>
    <n v="5.0113556788402667"/>
    <n v="2.8967225996966874"/>
    <n v="0.597255534057948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5053338125949036"/>
  </r>
  <r>
    <x v="4"/>
    <s v="CNH-R01-L03-A15/2015"/>
    <s v="Renaissance Oil Corp"/>
    <n v="0"/>
    <n v="0"/>
    <n v="6.9205831819000014"/>
    <n v="6.9904380059847826"/>
    <n v="1.7124813787152178"/>
    <n v="0.5155324"/>
    <n v="0.5155324"/>
    <n v="0.1682016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822768966600002"/>
  </r>
  <r>
    <x v="4"/>
    <s v="CNH-R01-L03-A16/2015"/>
    <s v="Roma Energy México "/>
    <n v="0"/>
    <n v="0"/>
    <n v="16.0422692336884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042269233688433"/>
  </r>
  <r>
    <x v="4"/>
    <s v="CNH-R01-L03-A17/2016"/>
    <s v="Servicios de Extracción Petrolera Lifting de México"/>
    <n v="0"/>
    <n v="0"/>
    <n v="14.06624107685669"/>
    <n v="13.472161470204707"/>
    <n v="4.69077089680246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229173443863871"/>
  </r>
  <r>
    <x v="4"/>
    <s v="CNH-R01-L03-A18/2015"/>
    <s v="Strata CPB"/>
    <n v="0"/>
    <n v="0"/>
    <n v="3.6887799999999999"/>
    <n v="2.60717"/>
    <n v="3.0621106772593687"/>
    <n v="1.8110920153461363"/>
    <n v="3.4459241389734556"/>
    <n v="3.4281419307778798"/>
    <n v="1.5793540901377867"/>
    <n v="3.3781657321118419"/>
    <n v="3.3155183552411556"/>
    <n v="1.278146837375411"/>
    <n v="3.1686233322071939"/>
    <n v="1.2321726708664256"/>
    <n v="1.421719858367438"/>
    <n v="0.84827752131014456"/>
    <n v="0.981523066471086"/>
    <n v="0.89058542836839283"/>
    <n v="0.72579165945126811"/>
    <n v="0.82728005488275203"/>
    <n v="0.86229473552866409"/>
    <n v="0.38536150113968731"/>
    <n v="0.61046966500463873"/>
    <n v="0.32289104822840997"/>
    <n v="0.30279617270742942"/>
    <n v="0.20153296339326521"/>
    <n v="6.6788574911460785E-2"/>
    <n v="0"/>
    <n v="0"/>
    <n v="0"/>
    <n v="0"/>
    <n v="0"/>
    <n v="0"/>
    <n v="0"/>
    <n v="14.126255090213661"/>
    <n v="40.442512030061287"/>
  </r>
  <r>
    <x v="4"/>
    <s v="CNH-R01-L03-A2/2015"/>
    <s v="Consorcio Petrolero 5M del Golfo"/>
    <n v="0"/>
    <n v="0"/>
    <n v="12.169714647952068"/>
    <n v="16.217989646691187"/>
    <n v="9.8264640731086015"/>
    <n v="1.63673937755206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.850907745303928"/>
  </r>
  <r>
    <x v="4"/>
    <s v="CNH-R01-L03-A20/2016"/>
    <s v="GS Oil &amp; Gas"/>
    <n v="0"/>
    <n v="0"/>
    <n v="13.078438365714288"/>
    <n v="13.69619816285714"/>
    <n v="37.797364925714284"/>
    <n v="1.54246867333333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6.114470127619043"/>
  </r>
  <r>
    <x v="4"/>
    <s v="CNH-R01-L03-A21/2016"/>
    <s v="Strata CR"/>
    <n v="0"/>
    <n v="0"/>
    <n v="2.1162955699999997"/>
    <n v="1.6030008753"/>
    <n v="2.0313895210260151"/>
    <n v="1.6437891574631589"/>
    <n v="4.1675042135795266"/>
    <n v="1.6637181940973176"/>
    <n v="4.0497407435720865"/>
    <n v="1.7817494553744495"/>
    <n v="4.0012848389650104"/>
    <n v="1.7149575611264534"/>
    <n v="3.9330409492241736"/>
    <n v="3.939460889765487"/>
    <n v="1.861920548804173"/>
    <n v="1.9307897011907094"/>
    <n v="1.770836812671396"/>
    <n v="1.6723114532192735"/>
    <n v="1.6716615802546044"/>
    <n v="1.298560569401483"/>
    <n v="1.4945226575949937"/>
    <n v="1.4782104615475109"/>
    <n v="1.1465207846823651"/>
    <n v="0.90965419365037614"/>
    <n v="0.87268855131223633"/>
    <n v="0.79065755917013858"/>
    <n v="0.33468209646931485"/>
    <n v="0"/>
    <n v="0"/>
    <n v="0"/>
    <n v="0"/>
    <n v="0"/>
    <n v="0"/>
    <n v="0"/>
    <n v="26.820476370084691"/>
    <n v="49.878948939462255"/>
  </r>
  <r>
    <x v="4"/>
    <s v="CNH-R01-L03-A22/2015"/>
    <s v="Secadero Petróleo y Gas"/>
    <n v="0"/>
    <n v="0"/>
    <n v="16.966159561232857"/>
    <n v="22.61117570876711"/>
    <n v="3.85036901000000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3.427704279999972"/>
  </r>
  <r>
    <x v="4"/>
    <s v="CNH-R01-L03-A23/2015"/>
    <s v="Perseus Tajón"/>
    <n v="0"/>
    <n v="0"/>
    <n v="16.688498510532067"/>
    <n v="31.549458688430448"/>
    <n v="13.2479258383274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1.485883037289945"/>
  </r>
  <r>
    <x v="4"/>
    <s v="CNH-R01-L03-A24/2016"/>
    <s v="Tonalli Energía"/>
    <n v="0"/>
    <n v="0"/>
    <n v="10.162942540808077"/>
    <n v="7.5529627500000016"/>
    <n v="3.85064291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.566548210808076"/>
  </r>
  <r>
    <x v="4"/>
    <s v="CNH-R01-L03-A25/2015"/>
    <s v="Renaissance Oil Corp"/>
    <n v="0"/>
    <n v="0"/>
    <n v="6.9632591244081405"/>
    <n v="8.1164446108125841"/>
    <n v="2.4982922779955588"/>
    <n v="1.2595323999999999"/>
    <n v="1.2595323999999999"/>
    <n v="0.416201599999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513262413216282"/>
  </r>
  <r>
    <x v="4"/>
    <s v="CNH-R01-L03-A3/2015"/>
    <s v="CMM Calibrador"/>
    <n v="0"/>
    <n v="0"/>
    <n v="6.5906475799999988"/>
    <n v="11.717631511044253"/>
    <n v="6.5186352792687661"/>
    <n v="1.01792778123696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844842151549987"/>
  </r>
  <r>
    <x v="4"/>
    <s v="CNH-R01-L03-A4/2015"/>
    <s v="Calicanto Oil &amp; Gas"/>
    <n v="0"/>
    <n v="0"/>
    <n v="5.7562181954955003"/>
    <n v="5.4738589472589139"/>
    <n v="3.84348122685375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.073558369608174"/>
  </r>
  <r>
    <x v="4"/>
    <s v="CNH-R01-L03-A5/2015"/>
    <s v="Strata CPB"/>
    <n v="0"/>
    <n v="0"/>
    <n v="3.2643900000000001"/>
    <n v="2.8262800000000001"/>
    <n v="3.2865921493960322"/>
    <n v="2.2988310539900638"/>
    <n v="4.1754489203190808"/>
    <n v="3.5770058817769086"/>
    <n v="3.7162108362683921"/>
    <n v="3.6131695526957679"/>
    <n v="3.4220362150372963"/>
    <n v="3.542026776721857"/>
    <n v="3.4334829878064657"/>
    <n v="2.0120352281546032"/>
    <n v="2.2013103808708068"/>
    <n v="1.8034874811536752"/>
    <n v="1.3943881433446847"/>
    <n v="1.2346182167986555"/>
    <n v="1.2171385000727217"/>
    <n v="0.80369054214203917"/>
    <n v="1.4788490316285323"/>
    <n v="1.0937090596179486"/>
    <n v="1.0096506768670359"/>
    <n v="0.6996067426077176"/>
    <n v="0.96467911280119834"/>
    <n v="0.7225840190124061"/>
    <n v="0.22990813420785997"/>
    <n v="0"/>
    <n v="0"/>
    <n v="0"/>
    <n v="0"/>
    <n v="0"/>
    <n v="0"/>
    <n v="0"/>
    <n v="23.841165033808217"/>
    <n v="54.021129643291758"/>
  </r>
  <r>
    <x v="4"/>
    <s v="CNH-R01-L03-A6/2015"/>
    <s v="Diavaz Offshore"/>
    <n v="0"/>
    <n v="0"/>
    <n v="7.2031292445924144"/>
    <n v="4.8141062600426414"/>
    <n v="23.322943354606895"/>
    <n v="18.993664355081489"/>
    <n v="7.3124561569113649"/>
    <n v="3.4508309843475837"/>
    <n v="3.3299409314845234"/>
    <n v="2.6657045569171003"/>
    <n v="2.8037409456973736"/>
    <n v="2.2957209567453805"/>
    <n v="2.4425252057420761"/>
    <n v="1.88604351336341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6242896758508465"/>
    <n v="80.520806465532246"/>
  </r>
  <r>
    <x v="4"/>
    <s v="CNH-R01-L03-A7/2015"/>
    <s v="Servicios de Extracción Petrolera Lifting de México"/>
    <n v="0"/>
    <n v="0"/>
    <n v="25.473533506829124"/>
    <n v="41.937468840013807"/>
    <n v="37.360184390000001"/>
    <n v="47.838308010900008"/>
    <n v="27.274796303624157"/>
    <n v="21.355576147315102"/>
    <n v="15.884995275004165"/>
    <n v="13.216535275004167"/>
    <n v="9.7868952750041665"/>
    <n v="8.1074152750041666"/>
    <n v="7.7131552750041683"/>
    <n v="7.1659752750041692"/>
    <n v="8.4767552750041695"/>
    <n v="7.8563623950041679"/>
    <n v="7.741449275004169"/>
    <n v="6.9233492750041687"/>
    <n v="24.117021992908917"/>
    <n v="0"/>
    <n v="0"/>
    <n v="0"/>
    <n v="0"/>
    <n v="0"/>
    <n v="0"/>
    <n v="0"/>
    <n v="0"/>
    <n v="0"/>
    <n v="0"/>
    <n v="0"/>
    <n v="0"/>
    <n v="0"/>
    <n v="0"/>
    <n v="0"/>
    <n v="78.101484037938093"/>
    <n v="318.22977706163277"/>
  </r>
  <r>
    <x v="4"/>
    <s v="CNH-R01-L03-A8/2015"/>
    <s v="Dunas Exploración y Producción"/>
    <n v="0"/>
    <n v="0"/>
    <n v="2.7845199039717903"/>
    <n v="6.5165499224352565"/>
    <n v="12.307305000056763"/>
    <n v="0.302022121159156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.910396947622967"/>
  </r>
  <r>
    <x v="4"/>
    <s v="CNH-R01-L03-A9/2015"/>
    <s v="Perseus Fortuna Nacional"/>
    <n v="0"/>
    <n v="0"/>
    <n v="17.969512227298079"/>
    <n v="17.631862281047226"/>
    <n v="5.53085810000000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.132232608345305"/>
  </r>
  <r>
    <x v="5"/>
    <s v="CNH-R01-L04-A1.CPP/2016"/>
    <s v="China Offshore Oil Corporation E&amp;P Mexico"/>
    <n v="0"/>
    <n v="0"/>
    <n v="11.88"/>
    <n v="23.620999999999999"/>
    <n v="92.614999999999995"/>
    <n v="23.556000000000001"/>
    <n v="136.92599999999999"/>
    <n v="1.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9.64800000000002"/>
  </r>
  <r>
    <x v="5"/>
    <s v="CNH-R01-L04-A1.CS/2016"/>
    <s v="BP Exploration Mexico"/>
    <n v="0"/>
    <n v="0"/>
    <n v="6.7779607659080394"/>
    <n v="8.7735980000000016"/>
    <n v="24.395517241379309"/>
    <n v="153.67301724137931"/>
    <n v="5.78176724137931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9.401860490046"/>
  </r>
  <r>
    <x v="5"/>
    <s v="CNH-R01-L04-A2.CPP/2016"/>
    <s v="Total E&amp;P Mexico "/>
    <n v="0"/>
    <n v="0"/>
    <n v="22.727820999999999"/>
    <n v="110.48394999999999"/>
    <n v="10.4"/>
    <n v="9"/>
    <n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1.611771"/>
  </r>
  <r>
    <x v="5"/>
    <s v="CNH-R01-L04-A3.CPP/2016"/>
    <s v="Chevron Energía de México"/>
    <n v="0"/>
    <n v="0"/>
    <n v="8.24"/>
    <n v="9"/>
    <n v="6.8"/>
    <n v="6.5"/>
    <n v="6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04"/>
  </r>
  <r>
    <x v="5"/>
    <s v="CNH-R01-L04-A3.CS/2016"/>
    <s v="Statoil E&amp;P México"/>
    <n v="0"/>
    <n v="0"/>
    <n v="7.57"/>
    <n v="8.0440000000000005"/>
    <n v="138.72800000000001"/>
    <n v="5.0447499999999996"/>
    <n v="5.553499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4.94024999999999"/>
  </r>
  <r>
    <x v="5"/>
    <s v="CNH-R01-L04-A4.CPP/2016"/>
    <s v="China Offshore Oil Corporation E&amp;P Mexico"/>
    <n v="0"/>
    <n v="0"/>
    <n v="11.73"/>
    <n v="26.045000000000002"/>
    <n v="120.8895"/>
    <n v="6.4850000000000003"/>
    <n v="6.085"/>
    <n v="1.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2.27449999999999"/>
  </r>
  <r>
    <x v="5"/>
    <s v="CNH-R01-L04-A4.CS/2016"/>
    <s v="PC Carigali México"/>
    <n v="0"/>
    <n v="0"/>
    <n v="13.736188"/>
    <n v="28.381499999999999"/>
    <n v="85.656000000000006"/>
    <n v="7.69"/>
    <n v="7.53"/>
    <n v="3.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6.543688"/>
  </r>
  <r>
    <x v="5"/>
    <s v="CNH-R01-L04-A5.CS/2016"/>
    <s v="Murphy Sur"/>
    <n v="0"/>
    <n v="0"/>
    <n v="10.781000000000001"/>
    <n v="12.554"/>
    <n v="61.164999999999999"/>
    <n v="9.577"/>
    <n v="5.52"/>
    <n v="2.200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1.797"/>
  </r>
  <r>
    <x v="6"/>
    <s v="CNH-R02-L01-A10.CS/2017"/>
    <s v="Eni México"/>
    <n v="0"/>
    <n v="0"/>
    <n v="3.7297383449999999"/>
    <n v="11.689215034999997"/>
    <n v="51.262000000000008"/>
    <n v="37.32800000000001"/>
    <n v="3.6077849999999998"/>
    <n v="3.608000000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1.22473838000001"/>
  </r>
  <r>
    <x v="6"/>
    <s v="CNH-R02-L01-A11.CS/2017"/>
    <s v="Repsol Exploracion México"/>
    <n v="0"/>
    <n v="0"/>
    <n v="3.5691829333333334"/>
    <n v="4.3875620000000009"/>
    <n v="4.1939079495987821"/>
    <n v="4.1908055754649851"/>
    <n v="4.0250883710213676"/>
    <n v="2.99100282586106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357549655279531"/>
  </r>
  <r>
    <x v="6"/>
    <s v="CNH-R02-L01-A12.CS/2017"/>
    <s v="Lukoil Upstream México"/>
    <n v="0"/>
    <n v="0"/>
    <n v="0"/>
    <n v="8.0379558966666664"/>
    <n v="71.521559902000007"/>
    <n v="15.54694789955"/>
    <n v="69.9665792470387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5.07304294525542"/>
  </r>
  <r>
    <x v="6"/>
    <s v="CNH-R02-L01-A14.CS/2017"/>
    <s v="Eni México"/>
    <n v="0"/>
    <n v="0"/>
    <n v="1.8754093679999997"/>
    <n v="5.626228104"/>
    <n v="4.66"/>
    <n v="3.1380696721770902"/>
    <n v="1.4206158904290604"/>
    <n v="0.672450711297163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392773745903312"/>
  </r>
  <r>
    <x v="6"/>
    <s v="CNH-R02-L01-A15.CS/2017"/>
    <s v="Total E&amp;P México"/>
    <n v="0"/>
    <n v="0"/>
    <n v="1.10128"/>
    <n v="10.1412"/>
    <n v="8.835883039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078363038999999"/>
  </r>
  <r>
    <x v="6"/>
    <s v="CNH-R02-L01-A2.TM/2017"/>
    <s v="Pemex Exploración y Producción"/>
    <n v="0"/>
    <n v="0"/>
    <n v="0.75901539748901647"/>
    <n v="3.2648022407553881"/>
    <n v="4.624268391113052"/>
    <n v="4.349969602939864"/>
    <n v="24.442811142926104"/>
    <n v="1.83149397821351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.272360753436928"/>
  </r>
  <r>
    <x v="6"/>
    <s v="CNH-R02-L01-A6.CS/2017"/>
    <s v="PC Carigali Mexico Operations"/>
    <n v="0"/>
    <n v="0"/>
    <n v="1.0831999999999999"/>
    <n v="7.2991000000000001"/>
    <n v="12.45852"/>
    <n v="54.501074000000003"/>
    <n v="6.6559269000000008"/>
    <n v="5.510659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.508480900000009"/>
  </r>
  <r>
    <x v="6"/>
    <s v="CNH-R02-L01-A7.CS/2017"/>
    <s v="Eni México"/>
    <n v="0"/>
    <n v="0"/>
    <n v="3.6365879299999997"/>
    <n v="10.90976379"/>
    <n v="36.65"/>
    <n v="51.948"/>
    <n v="3.6080000000000005"/>
    <n v="3.608000000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0.36035172"/>
  </r>
  <r>
    <x v="6"/>
    <s v="CNH-R02-L01-A8.CS/2017"/>
    <s v="Pemex Exploración y Producción"/>
    <n v="0"/>
    <n v="0"/>
    <n v="0.71238269877218852"/>
    <n v="6.4465825950024103"/>
    <n v="2.6519135012139503"/>
    <n v="3.0763910764536613"/>
    <n v="2.406094964631015"/>
    <n v="2.10992443062823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403289266701456"/>
  </r>
  <r>
    <x v="6"/>
    <s v="CNH-R02-L01-A9.CS/2017"/>
    <s v="Capricorn Energy Mexico"/>
    <n v="0"/>
    <n v="0"/>
    <n v="2.3845465799999994"/>
    <n v="37.093368665600003"/>
    <n v="117.86005313955899"/>
    <n v="7.8064999999999998"/>
    <n v="5.0095000000000001"/>
    <n v="4.101874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4.25584338515898"/>
  </r>
  <r>
    <x v="7"/>
    <s v="CNH-R02-L02-A1.BG/2017"/>
    <s v="Iberoamericana de Hidrocarburos CQ, Exploración &amp; Producción de México"/>
    <n v="0"/>
    <n v="0"/>
    <n v="0"/>
    <n v="2.1100723133333337"/>
    <n v="21.074525783333332"/>
    <n v="0.156633333333333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341231429999997"/>
  </r>
  <r>
    <x v="7"/>
    <s v="CNH-R02-L02-A10.CS/2017"/>
    <s v="Pantera Exploración y Producción 2.2"/>
    <n v="0"/>
    <n v="0"/>
    <n v="0.49475229885057487"/>
    <n v="3.1704554076646292"/>
    <n v="14.837116820103901"/>
    <n v="0.57222350427350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.074548030892611"/>
  </r>
  <r>
    <x v="7"/>
    <s v="CNH-R02-L02-A4.BG/2017"/>
    <s v="Pantera Exploración y Producción 2.2"/>
    <n v="0"/>
    <n v="0"/>
    <n v="0.39751027313671655"/>
    <n v="8.358422338266239"/>
    <n v="25.813674217786907"/>
    <n v="0.568163678290598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5.137770507480468"/>
  </r>
  <r>
    <x v="7"/>
    <s v="CNH-R02-L02-A5.BG/2017"/>
    <s v="Pantera Exploración y Producción 2.2"/>
    <n v="0"/>
    <n v="0"/>
    <n v="0.39751027313671655"/>
    <n v="4.6372567820293211"/>
    <n v="18.388094176132114"/>
    <n v="0.643163678290597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.066024909588748"/>
  </r>
  <r>
    <x v="7"/>
    <s v="CNH-R02-L02-A7.BG/2017"/>
    <s v="Pantera Exploración y Producción 2.2"/>
    <n v="0"/>
    <n v="0"/>
    <n v="0"/>
    <n v="1.7241269807692305"/>
    <n v="13.671264801538459"/>
    <n v="1.6827640717948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078155854102562"/>
  </r>
  <r>
    <x v="7"/>
    <s v="CNH-R02-L02-A8.BG/2017"/>
    <s v="Pantera Exploración y Producción 2.2"/>
    <n v="0"/>
    <n v="0"/>
    <n v="0"/>
    <n v="0.90815112685896315"/>
    <n v="16.960303510821422"/>
    <n v="1.8192934983886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.687748136069086"/>
  </r>
  <r>
    <x v="7"/>
    <s v="CNH-R02-L02-A9.BG/2017"/>
    <s v="Pantera Exploración y Producción 2.2"/>
    <n v="0"/>
    <n v="0"/>
    <n v="0"/>
    <n v="0.99330141438033071"/>
    <n v="21.291695131402612"/>
    <n v="1.98790498505536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.272901530838308"/>
  </r>
  <r>
    <x v="8"/>
    <s v="CNH-R02-L03-BG-01/2017"/>
    <s v="Iberoamericana de Hidrocarburos CQ, Exploración &amp; Producción de México"/>
    <n v="0"/>
    <n v="0"/>
    <n v="0"/>
    <n v="3.6927572989472566"/>
    <n v="26.479198936140349"/>
    <n v="0.523333333333333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.695289568420939"/>
  </r>
  <r>
    <x v="8"/>
    <s v="CNH-R02-L03-BG-02/2017"/>
    <s v="Newpek Exploración y Extracción"/>
    <n v="0"/>
    <n v="0"/>
    <n v="0"/>
    <n v="3.4513179130000045"/>
    <n v="15.472936012470583"/>
    <n v="6.34385724497058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268111170441173"/>
  </r>
  <r>
    <x v="8"/>
    <s v="CNH-R02-L03-BG-03/2017"/>
    <s v="Newpek Exploración y Extracción"/>
    <n v="0"/>
    <n v="0"/>
    <n v="0"/>
    <n v="2.7814660629999994"/>
    <n v="5.7220261199705877"/>
    <n v="1.176112369970588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.6796045529411749"/>
  </r>
  <r>
    <x v="8"/>
    <s v="CNH-R02-L03-BG-04/2017"/>
    <s v="Iberoamericana de Hidrocarburos CQ, Exploración &amp; Producción de México"/>
    <n v="0"/>
    <n v="0"/>
    <n v="0"/>
    <n v="6.3338648000000011E-2"/>
    <n v="1.9990282213333326"/>
    <n v="4.43329151766666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4956583869999989"/>
  </r>
  <r>
    <x v="8"/>
    <s v="CNH-R02-L03-CS-01/2017"/>
    <s v="Jaguar Exploración y Producción 2.3"/>
    <n v="0"/>
    <n v="0"/>
    <n v="0.48959107299741594"/>
    <n v="7.5023535236697008"/>
    <n v="14.281236923758764"/>
    <n v="0.730158427350427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003339947776311"/>
  </r>
  <r>
    <x v="8"/>
    <s v="CNH-R02-L03-CS-02/2017"/>
    <s v="Shandong and Keruy Petroleum"/>
    <n v="0"/>
    <n v="0"/>
    <n v="0"/>
    <n v="0.23617499999999997"/>
    <n v="1.9492576000000001"/>
    <n v="24.09567282846"/>
    <n v="0.46135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.742461928460003"/>
  </r>
  <r>
    <x v="8"/>
    <s v="CNH-R02-L03-CS-03/2017"/>
    <s v="Shandong and Keruy Petroleum"/>
    <n v="0"/>
    <n v="0"/>
    <n v="0"/>
    <n v="0.236175"/>
    <n v="2.2483515719626168"/>
    <n v="15.456720379217879"/>
    <n v="0.46135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.402603451180497"/>
  </r>
  <r>
    <x v="8"/>
    <s v="CNH-R02-L03-CS-04/2017"/>
    <s v="Operadora Bloque 12"/>
    <n v="0"/>
    <n v="0"/>
    <n v="0"/>
    <n v="1.3513903112666676"/>
    <n v="17.30815590646667"/>
    <n v="11.6512638320666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.310810049800008"/>
  </r>
  <r>
    <x v="8"/>
    <s v="CNH-R02-L03-CS-05/2017"/>
    <s v="Operadora Bloque 13"/>
    <n v="0"/>
    <n v="0"/>
    <n v="0"/>
    <n v="1.2575065675000003"/>
    <n v="18.019765437700002"/>
    <n v="12.7395593601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016831365300007"/>
  </r>
  <r>
    <x v="8"/>
    <s v="CNH-R02-L03-CS-06/2017"/>
    <s v="Jaguar Exploración y Producción 2.3"/>
    <n v="0"/>
    <n v="0"/>
    <n v="0"/>
    <n v="0.73384754776445793"/>
    <n v="18.302426995245476"/>
    <n v="1.42825491566544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464529458675376"/>
  </r>
  <r>
    <x v="8"/>
    <s v="CNH-R02-L03-TM-01/2017"/>
    <s v="Jaguar Exploración y Producción 2.3"/>
    <n v="0"/>
    <n v="0"/>
    <n v="0"/>
    <n v="0.90626649502927248"/>
    <n v="26.458601100397214"/>
    <n v="0.491361740088942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7.85622933551543"/>
  </r>
  <r>
    <x v="8"/>
    <s v="CNH-R02-L03-VC-01/2018"/>
    <s v="Bloque VC 01"/>
    <n v="0"/>
    <n v="0"/>
    <n v="0"/>
    <n v="0.36396432999999995"/>
    <n v="6.6680171100000001"/>
    <n v="1.52938916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5613706000000018"/>
  </r>
  <r>
    <x v="8"/>
    <s v="CNH-R02-L03-VC-02/2017"/>
    <s v="Jaguar Exploración y Producción 2.3"/>
    <n v="0"/>
    <n v="0"/>
    <n v="0.23077551724137929"/>
    <n v="3.6971338620882785"/>
    <n v="31.839461728945643"/>
    <n v="2.11393673160634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881307839881643"/>
  </r>
  <r>
    <x v="8"/>
    <s v="CNH-R02-L03-VC-03/2017"/>
    <s v="Jaguar Exploración y Producción 2.3"/>
    <n v="0"/>
    <n v="0"/>
    <n v="0"/>
    <n v="0.70003794356088367"/>
    <n v="12.420649644454183"/>
    <n v="7.1810218618984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301709449913492"/>
  </r>
  <r>
    <x v="9"/>
    <s v="CNH-R02-L04-AP-CM-G01/2018"/>
    <s v="Repsol Exploración México"/>
    <n v="0"/>
    <n v="0"/>
    <n v="0"/>
    <n v="7.3805085300000002"/>
    <n v="27.869206216999999"/>
    <n v="55.823077599925007"/>
    <n v="53.503354814923121"/>
    <n v="3.2630475152962002"/>
    <n v="2.67477625462800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0.51397093177232"/>
  </r>
  <r>
    <x v="9"/>
    <s v="CNH-R02-L04-AP-CM-G03/2018"/>
    <s v="PC Carigali Mexico Operations"/>
    <n v="0"/>
    <n v="0"/>
    <n v="0"/>
    <n v="4.6731227029999998"/>
    <n v="9.1950000000000003"/>
    <n v="15.767413529999999"/>
    <n v="62.884517000000002"/>
    <n v="10.755064000000001"/>
    <n v="2.94547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6.22059723299999"/>
  </r>
  <r>
    <x v="9"/>
    <s v="CNH-R02-L04-AP-CM-G05/2018"/>
    <s v="Repsol Exploración México"/>
    <n v="0"/>
    <n v="0"/>
    <n v="0"/>
    <n v="3.0175611299999998"/>
    <n v="3.8319674100000003"/>
    <n v="1.7660014035"/>
    <n v="1.4843858486750003"/>
    <n v="1.5385131518918751"/>
    <n v="1.33715653176441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.97558547583129"/>
  </r>
  <r>
    <x v="9"/>
    <s v="CNH-R02-L04-AP-CM-G09/2018"/>
    <s v="Pemex Exploración y Producción"/>
    <n v="0"/>
    <n v="0"/>
    <n v="0"/>
    <n v="2.3288549577747499"/>
    <n v="6.6777677820179013"/>
    <n v="6.0738029578155039"/>
    <n v="59.918646845869787"/>
    <n v="2.6473381620535315"/>
    <n v="0.378588724427731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8.024999429959195"/>
  </r>
  <r>
    <x v="9"/>
    <s v="CNH-R02-L04-AP-CS-G01/2018"/>
    <s v="Shell Exploracion y Extraccion de Mexico"/>
    <n v="0"/>
    <n v="0"/>
    <n v="0"/>
    <n v="8.1159949999999998"/>
    <n v="13.447393999999997"/>
    <n v="66.146773999999994"/>
    <n v="2.1889430000000001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2.707950637500005"/>
  </r>
  <r>
    <x v="9"/>
    <s v="CNH-R02-L04-AP-CS-G02/2018"/>
    <s v="Shell Exploracion y Extraccion de Mexico"/>
    <n v="0"/>
    <n v="0"/>
    <n v="0"/>
    <n v="7.9850399999999997"/>
    <n v="56.610562000000002"/>
    <n v="47.146774000000001"/>
    <n v="2.1890429999999999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6.74026363750001"/>
  </r>
  <r>
    <x v="9"/>
    <s v="CNH-R02-L04-AP-CS-G03/2018"/>
    <s v="Chevron Energía de México"/>
    <n v="0"/>
    <n v="0"/>
    <n v="0"/>
    <n v="33.659999999999997"/>
    <n v="16.791299652106666"/>
    <n v="43.984694443773336"/>
    <n v="113.27698273544001"/>
    <n v="6.0550323604399994"/>
    <n v="1.39935368021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5.16736287198"/>
  </r>
  <r>
    <x v="9"/>
    <s v="CNH-R02-L04-AP-CS-G04/2018"/>
    <s v="Shell Exploracion y Extraccion de Mexico"/>
    <n v="0"/>
    <n v="0"/>
    <n v="0"/>
    <n v="4.8951510000000003"/>
    <n v="6.1178660000000002"/>
    <n v="2.759452"/>
    <n v="46.188943000000002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770256637500005"/>
  </r>
  <r>
    <x v="9"/>
    <s v="CNH-R02-L04-AP-CS-G05/2018"/>
    <s v="Eni México"/>
    <n v="0"/>
    <n v="0"/>
    <n v="0"/>
    <n v="10.922000000000001"/>
    <n v="16.383000000000006"/>
    <n v="8.6280000000000001"/>
    <n v="44.945642842857147"/>
    <n v="5.3579999999999997"/>
    <n v="3.40799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.644642842857152"/>
  </r>
  <r>
    <x v="9"/>
    <s v="CNH-R02-L04-AP-CS-G06/2018"/>
    <s v="PC Carigali Mexico Operations"/>
    <n v="0"/>
    <n v="0"/>
    <n v="0"/>
    <n v="6.822667"/>
    <n v="9.0196380000000005"/>
    <n v="6.3813129999999996"/>
    <n v="7.1014552700000007"/>
    <n v="7.8670565089000002"/>
    <n v="3.9576257022615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.149755481161499"/>
  </r>
  <r>
    <x v="9"/>
    <s v="CNH-R02-L04-AP-CS-G07/2018"/>
    <s v="PC Carigali Mexico Operations"/>
    <n v="0"/>
    <n v="0"/>
    <n v="0"/>
    <n v="6.8476670000000004"/>
    <n v="15.013638"/>
    <n v="45.10462382"/>
    <n v="9.1714545461999997"/>
    <n v="9.4670563644340007"/>
    <n v="4.3576259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.962065730634009"/>
  </r>
  <r>
    <x v="9"/>
    <s v="CNH-R02-L04-AP-CS-G09/2018"/>
    <s v="Shell Exploracion y Extraccion de Mexico"/>
    <n v="0"/>
    <n v="0"/>
    <n v="0"/>
    <n v="9.3262429999999998"/>
    <n v="16.071283000000001"/>
    <n v="10.788118000000001"/>
    <n v="93.188942999999995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32.18343163750001"/>
  </r>
  <r>
    <x v="9"/>
    <s v="CNH-R02-L04-AP-CS-G10/2018"/>
    <s v="Repsol Exploración México"/>
    <n v="0"/>
    <n v="0"/>
    <n v="0"/>
    <n v="6.5898371287760105"/>
    <n v="27.857719316379303"/>
    <n v="61.799450317936795"/>
    <n v="60.359330394484488"/>
    <n v="5.7952469206354396"/>
    <n v="4.90739841137610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7.30898248958815"/>
  </r>
  <r>
    <x v="9"/>
    <s v="CNH-R02-L04-AP-PG02/2018"/>
    <s v="Shell Exploracion y Extraccion de Mexico"/>
    <n v="0"/>
    <n v="0"/>
    <n v="0"/>
    <n v="3.325663"/>
    <n v="4.7132899999999998"/>
    <n v="3.2374621000000001"/>
    <n v="72.726853000000006"/>
    <n v="2.7610410000000001"/>
    <n v="0.7131487124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.477457812500006"/>
  </r>
  <r>
    <x v="9"/>
    <s v="CNH-R02-L04-AP-PG03/2018"/>
    <s v="Shell Exploracion y Extraccion de Mexico"/>
    <n v="0"/>
    <n v="0"/>
    <n v="0"/>
    <n v="2.6468919999999998"/>
    <n v="7.9983190000000004"/>
    <n v="10.241527"/>
    <n v="0.86404400000000003"/>
    <n v="0.84289099999999995"/>
    <n v="0.2096343375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.803307337499998"/>
  </r>
  <r>
    <x v="9"/>
    <s v="CNH-R02-L04-AP-PG04/2018"/>
    <s v="Shell Exploracion y Extraccion de Mexico"/>
    <n v="0"/>
    <n v="0"/>
    <n v="0"/>
    <n v="3.988998"/>
    <n v="10.858872"/>
    <n v="59.704914000000002"/>
    <n v="3.3232469999999998"/>
    <n v="3.425055"/>
    <n v="0.887452387500000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2.188538387500003"/>
  </r>
  <r>
    <x v="9"/>
    <s v="CNH-R02-L04-AP-PG05/2018"/>
    <s v="Pemex Exploración y Producción"/>
    <n v="0"/>
    <n v="0"/>
    <n v="0"/>
    <n v="9.6911240586944043"/>
    <n v="3.4567480460711431"/>
    <n v="5.8779786125430853"/>
    <n v="78.488297939671639"/>
    <n v="6.7901280231550238"/>
    <n v="1.2290799287684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5.53335660890373"/>
  </r>
  <r>
    <x v="9"/>
    <s v="CNH-R02-L04-AP-PG06/2018"/>
    <s v="Shell Exploracion y Extraccion de Mexico"/>
    <n v="0"/>
    <n v="0"/>
    <n v="0"/>
    <n v="3.5513979999999998"/>
    <n v="8.9684779999999993"/>
    <n v="12.650346000000001"/>
    <n v="60.581488"/>
    <n v="3.4621420000000001"/>
    <n v="0.897187725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0.111039724999998"/>
  </r>
  <r>
    <x v="9"/>
    <s v="CNH-R02-L04-AP-PG07/2018"/>
    <s v="Shell Exploracion y Extraccion de Mexico"/>
    <n v="0"/>
    <n v="0"/>
    <n v="0"/>
    <n v="3.8720249999999998"/>
    <n v="9.3802579999999995"/>
    <n v="10.766107999999999"/>
    <n v="75.360335000000006"/>
    <n v="3.463997"/>
    <n v="0.8976746625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3.74039766249999"/>
  </r>
  <r>
    <x v="10"/>
    <s v="CNH-R03-L01-AS-B-57/2018"/>
    <s v="Premier Oil Exploration and Production Mexico"/>
    <n v="0"/>
    <n v="0"/>
    <n v="0"/>
    <n v="2.3525765000000001"/>
    <n v="3.5943565"/>
    <n v="2.9116710000000001"/>
    <n v="1.4345844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.293188499999999"/>
  </r>
  <r>
    <x v="10"/>
    <s v="CNH-R03-L01-AS-B-60/2018"/>
    <s v="Premier Oil Exploration and Production Mexico"/>
    <n v="0"/>
    <n v="0"/>
    <n v="0"/>
    <n v="2.3527545000000001"/>
    <n v="3.5943565"/>
    <n v="2.9116710000000001"/>
    <n v="1.4345855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.2933675"/>
  </r>
  <r>
    <x v="10"/>
    <s v="CNH-R03-L01-AS-CS-15/2018"/>
    <s v="Hokchi Energy"/>
    <n v="0"/>
    <n v="0"/>
    <n v="0"/>
    <n v="3.7598384988762272"/>
    <n v="72.297845024934858"/>
    <n v="9.4108489927003429"/>
    <n v="9.41084899270033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4.879381509211768"/>
  </r>
  <r>
    <x v="10"/>
    <s v="CNH-R03-L01-G-BG-05/2018"/>
    <s v="Repsol Exploración México"/>
    <n v="0"/>
    <n v="0"/>
    <n v="0"/>
    <n v="0.80032523500000008"/>
    <n v="1.7820649697312378"/>
    <n v="1.6298347746200001"/>
    <n v="0.79369735039100009"/>
    <n v="0.63604200002218758"/>
    <n v="0.2410914205649868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8830557503294125"/>
  </r>
  <r>
    <x v="10"/>
    <s v="CNH-R03-L01-G-BG-07/2018"/>
    <s v="Repsol Exploración México"/>
    <n v="0"/>
    <n v="0"/>
    <n v="0"/>
    <n v="0.80032523500000008"/>
    <n v="1.958859907302666"/>
    <n v="1.8507213920449999"/>
    <n v="0.77617903601225025"/>
    <n v="0.62085784288450019"/>
    <n v="0.228676637945414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2356200511898301"/>
  </r>
  <r>
    <x v="10"/>
    <s v="CNH-R03-L01-G-CS-01/2018"/>
    <s v="Eni México"/>
    <n v="0"/>
    <n v="0"/>
    <n v="0"/>
    <n v="4.7013565032717253"/>
    <n v="14.104069509815176"/>
    <n v="64.047456312249125"/>
    <n v="50.541214008098706"/>
    <n v="5.8074604722112495"/>
    <n v="3.50746047221124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2.70901727785721"/>
  </r>
  <r>
    <x v="10"/>
    <s v="CNH-R03-L01-G-CS-03/2018"/>
    <s v="BP Exploration Mexico"/>
    <n v="0"/>
    <n v="0"/>
    <n v="0"/>
    <n v="3.4406159999999999"/>
    <n v="10.940467935984096"/>
    <n v="2.9085799999999997"/>
    <n v="2.5591465000000002"/>
    <n v="75.239690249999981"/>
    <n v="1.956771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7.045272685984074"/>
  </r>
  <r>
    <x v="10"/>
    <s v="CNH-R03-L01-G-TMV-01/2018"/>
    <s v="Capricorn Energy México, S. de R.L. de C.V"/>
    <n v="0"/>
    <n v="0"/>
    <n v="0"/>
    <n v="4.9749999999999996"/>
    <n v="5.8250000000000002"/>
    <n v="4.125"/>
    <n v="3.075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"/>
  </r>
  <r>
    <x v="10"/>
    <s v="CNH-R03-L01-G-TMV-04/2018"/>
    <s v="Pemex Exploración y Producción"/>
    <n v="0"/>
    <n v="0"/>
    <n v="0"/>
    <n v="1.362202174325267"/>
    <n v="3.7845090471221359"/>
    <n v="4.2064958854890717"/>
    <n v="2.4427817604890749"/>
    <n v="3.240427072046324"/>
    <n v="1.54559804508818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58201398456005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CNH-A1-TRION/2016"/>
    <s v="Woodside Petróleo Operaciones de México"/>
    <m/>
    <m/>
    <n v="50.876817070573097"/>
    <n v="203.24280944947117"/>
    <n v="61.650118309118291"/>
    <n v="107.96154519605228"/>
    <n v="7"/>
    <m/>
    <n v="110.46947518092801"/>
    <n v="813.94661673639655"/>
    <n v="1057.4167307088098"/>
    <n v="8452.1137025508215"/>
  </r>
  <r>
    <x v="0"/>
    <s v="CNH-A3.CÁRDENAS-MORA/2018"/>
    <s v="Petrolera Cárdenas Mora"/>
    <m/>
    <m/>
    <m/>
    <n v="52.641279518330371"/>
    <n v="111.14849979278104"/>
    <n v="127.2011825591501"/>
    <n v="88.008391718588044"/>
    <n v="36.543621931589996"/>
    <n v="118.52713526301015"/>
    <n v="112.36285733862012"/>
    <n v="50.172704183660016"/>
    <n v="546.31616894887804"/>
  </r>
  <r>
    <x v="0"/>
    <s v="CNH-A4.OGARRIO/2018"/>
    <s v="Wintershall Dea México"/>
    <m/>
    <m/>
    <m/>
    <n v="33.510077527548191"/>
    <n v="68.408145996825354"/>
    <n v="49.158632963659009"/>
    <n v="32.788390760928991"/>
    <n v="67.357130198977003"/>
    <n v="14.186625961252002"/>
    <n v="75.102751754759993"/>
    <n v="70.81111473995999"/>
    <n v="708.80670972982011"/>
  </r>
  <r>
    <x v="1"/>
    <s v="CNH-M1-EK-BALAM/2017"/>
    <s v="Pemex Exploración y Producción"/>
    <m/>
    <m/>
    <n v="65.422133679481135"/>
    <n v="797.18915220684971"/>
    <n v="944.94724438404319"/>
    <n v="1294.0782606501778"/>
    <n v="738.554899699065"/>
    <n v="949.29178617488401"/>
    <n v="536.418984334519"/>
    <n v="712.8997303209984"/>
    <n v="461.64275604692273"/>
    <n v="3595.4076001221565"/>
  </r>
  <r>
    <x v="1"/>
    <s v="CNH-M2-SANTUARIO-EL GOLPE/2017"/>
    <s v="Perenco México"/>
    <m/>
    <m/>
    <m/>
    <n v="53.248739304074974"/>
    <n v="68.788592973082004"/>
    <n v="106.27461251642309"/>
    <n v="293.78246318074804"/>
    <n v="74.544073659999995"/>
    <n v="179.97388891000003"/>
    <n v="185.01330317000011"/>
    <n v="148.90514889999994"/>
    <n v="792.29474969"/>
  </r>
  <r>
    <x v="1"/>
    <s v="CNH-M3-MISIÓN/2018"/>
    <s v="Servicios Múltiples de Burgos"/>
    <m/>
    <m/>
    <m/>
    <n v="29.661467182398489"/>
    <n v="100.72033356386639"/>
    <n v="69.090939344869113"/>
    <n v="65.524287611022288"/>
    <n v="9.2592131680034004"/>
    <n v="60.327464709133977"/>
    <n v="55.893971262674036"/>
    <n v="53.987284997659394"/>
    <n v="147.53192450866669"/>
  </r>
  <r>
    <x v="1"/>
    <s v="CNH-M4-ÉBANO/2018"/>
    <s v="DS Servicios Petroleros"/>
    <m/>
    <m/>
    <m/>
    <n v="21.093787739463998"/>
    <n v="57.696229688615979"/>
    <n v="115.10050270129724"/>
    <n v="55.844804299600071"/>
    <n v="55.816915064000135"/>
    <n v="79.271745059720175"/>
    <n v="90.578111602500144"/>
    <n v="113.26398755450032"/>
    <n v="1160.9437024578021"/>
  </r>
  <r>
    <x v="1"/>
    <s v="CNH-M5-MIQUETLA/2018"/>
    <s v="Operadora de Campos DWF"/>
    <m/>
    <m/>
    <m/>
    <n v="1.7277887595093293"/>
    <n v="23.665684504003327"/>
    <n v="71.096626241485126"/>
    <n v="38.536184426433969"/>
    <n v="45.016963961479611"/>
    <n v="56.1341488105491"/>
    <n v="20.908689224609994"/>
    <n v="31.422117490644013"/>
    <n v="1412.0004673282863"/>
  </r>
  <r>
    <x v="2"/>
    <s v="CNH-R01-L01-A2/2015"/>
    <s v="Hokchi Energy"/>
    <n v="2.3781602749999999"/>
    <n v="7.6247208255000007"/>
    <n v="4.9110934907999999"/>
    <n v="59.140802165399997"/>
    <n v="70.842249950561325"/>
    <m/>
    <m/>
    <m/>
    <m/>
    <m/>
    <m/>
    <n v="0"/>
  </r>
  <r>
    <x v="2"/>
    <s v="CNH-R01-L01-A7/2015"/>
    <s v="Talos Energy Offshore Mexico 7"/>
    <n v="2.194783675"/>
    <n v="9.1653110254999994"/>
    <n v="71.517505201099979"/>
    <n v="95.900950470912861"/>
    <n v="165.83818878077184"/>
    <n v="6.7359557359562006"/>
    <n v="2.229012"/>
    <m/>
    <n v="22.5731866"/>
    <n v="616.56192367054996"/>
    <n v="518.16833133334001"/>
    <n v="3346.2361517101217"/>
  </r>
  <r>
    <x v="3"/>
    <s v="CNH-R01-L02-A1/2015"/>
    <s v="Eni México"/>
    <n v="0.23614142352699999"/>
    <n v="55.530919907600008"/>
    <n v="235.86901648388272"/>
    <n v="305.55543699837392"/>
    <n v="401.29556335137983"/>
    <n v="570.09415394474013"/>
    <n v="445.91814973349011"/>
    <n v="748.72390284084668"/>
    <n v="1021.0459600575756"/>
    <n v="986.86610572779978"/>
    <n v="573.74803860450004"/>
    <n v="4093.1064227134798"/>
  </r>
  <r>
    <x v="3"/>
    <s v="CNH-R01-L02-A2/2015"/>
    <s v="Hokchi Energy"/>
    <m/>
    <n v="25.403870609409733"/>
    <n v="150.08814418611612"/>
    <n v="128.3596853569"/>
    <n v="235.27425617499998"/>
    <n v="483.75771283631514"/>
    <n v="294.21160894252193"/>
    <n v="47.642853924561997"/>
    <n v="190.71717844378793"/>
    <n v="88.433067035318899"/>
    <n v="71.031151404664982"/>
    <n v="1012.719410496142"/>
  </r>
  <r>
    <x v="3"/>
    <s v="CNH-R01-L02-A4/2015"/>
    <s v="Fieldwood Energy E&amp;P México"/>
    <m/>
    <n v="27.974149557581192"/>
    <n v="147.52904644001683"/>
    <n v="36.213062850000014"/>
    <n v="413.11000042343005"/>
    <n v="328.43467682713981"/>
    <n v="544.58289716295496"/>
    <n v="607.13746035500014"/>
    <n v="634.89976011220074"/>
    <n v="658.31034112050008"/>
    <n v="1248.6854966909998"/>
    <n v="4379.7581256404983"/>
  </r>
  <r>
    <x v="4"/>
    <s v="CNH-R01-L03-A1/2015"/>
    <s v="Diavaz Offshore"/>
    <m/>
    <m/>
    <n v="7.602892330211489"/>
    <n v="1.1126953123471388"/>
    <n v="13.288098427013797"/>
    <n v="26.423789085896992"/>
    <n v="11.069674654289836"/>
    <n v="13.17629546754541"/>
    <n v="3.1409323379879996"/>
    <n v="4.0320075282620014"/>
    <n v="8.3180288208749982"/>
    <n v="39.518372769550211"/>
  </r>
  <r>
    <x v="4"/>
    <s v="CNH-R01-L03-A2/2015"/>
    <s v="Consorcio Petrolero 5M del Golfo"/>
    <m/>
    <m/>
    <n v="12.169714647760694"/>
    <n v="16.217989646369503"/>
    <n v="9.8264640731421213"/>
    <n v="2.8105602877227787"/>
    <n v="3.8028858799999998"/>
    <n v="3.53734715"/>
    <n v="3.3942909500000007"/>
    <n v="3.9553419999999995"/>
    <n v="4.5480626199999996"/>
    <n v="23.74975568999999"/>
  </r>
  <r>
    <x v="4"/>
    <s v="CNH-R01-L03-A3/2015"/>
    <s v="CMM Calibrador"/>
    <m/>
    <m/>
    <n v="6.5906475800000024"/>
    <n v="11.717631511099977"/>
    <n v="6.5186352792610025"/>
    <n v="1.0179277812640002"/>
    <m/>
    <n v="4.7347625138676976"/>
    <n v="0.66282679302299985"/>
    <n v="5.3336428664626014"/>
    <n v="0.57108652949139993"/>
    <n v="23.008929295375598"/>
  </r>
  <r>
    <x v="4"/>
    <s v="CNH-R01-L03-A4/2015"/>
    <s v="Calicanto Oil &amp; Gas"/>
    <m/>
    <m/>
    <n v="5.7562181955051912"/>
    <n v="5.47385894726066"/>
    <n v="3.8434812268524468"/>
    <m/>
    <m/>
    <m/>
    <m/>
    <m/>
    <m/>
    <n v="0"/>
  </r>
  <r>
    <x v="4"/>
    <s v="CNH-R01-L03-A5/2015"/>
    <s v="Consorcio Petrolero 5M del Golfo"/>
    <m/>
    <m/>
    <n v="3.2643899999999983"/>
    <n v="2.8262799999999966"/>
    <n v="3.2865921493234995"/>
    <n v="2.2988310539839998"/>
    <n v="4.1754489202964988"/>
    <n v="3.5770058818220005"/>
    <n v="3.7162108362353989"/>
    <n v="3.6131695527359984"/>
    <n v="3.422036215000499"/>
    <n v="23.841165033857003"/>
  </r>
  <r>
    <x v="4"/>
    <s v="CNH-R01-L03-A6/2015"/>
    <s v="Diavaz Offshore"/>
    <m/>
    <m/>
    <n v="7.203129245051227"/>
    <n v="4.8141062596028785"/>
    <n v="23.322943353804465"/>
    <n v="18.993664355778009"/>
    <n v="7.3124561571259976"/>
    <n v="0.83265278346530014"/>
    <n v="12.071609053377003"/>
    <n v="18.878810638649998"/>
    <n v="3.2739128750799997"/>
    <n v="18.982687963236639"/>
  </r>
  <r>
    <x v="4"/>
    <s v="CNH-R01-L03-A7/2015"/>
    <s v="Servicios de Extracción Petrolera Lifting de México"/>
    <m/>
    <m/>
    <n v="25.473533506934"/>
    <n v="41.937468840137747"/>
    <n v="37.360184389890001"/>
    <n v="47.838308010815986"/>
    <n v="27.274796303750012"/>
    <n v="21.355576147630011"/>
    <n v="15.884995274989999"/>
    <n v="23.722573529512015"/>
    <n v="23.765345652834004"/>
    <n v="262.139521758814"/>
  </r>
  <r>
    <x v="4"/>
    <s v="CNH-R01-L03-A8/2015"/>
    <s v="Dunas Exploración y Producción"/>
    <m/>
    <m/>
    <n v="2.7845199039367814"/>
    <n v="6.5165499221735992"/>
    <n v="12.307304999757706"/>
    <n v="0.30202212115259508"/>
    <m/>
    <m/>
    <m/>
    <m/>
    <m/>
    <n v="0"/>
  </r>
  <r>
    <x v="4"/>
    <s v="CNH-R01-L03-A9/2015"/>
    <s v="Perseus Fortuna Nacional"/>
    <m/>
    <m/>
    <n v="17.969512227100001"/>
    <n v="17.631862281099998"/>
    <n v="5.5308581000000014"/>
    <m/>
    <m/>
    <n v="4.1021052998030028"/>
    <n v="6.3912128400000068"/>
    <n v="5.6457392000000048"/>
    <n v="7.039407999999997E-2"/>
    <n v="0"/>
  </r>
  <r>
    <x v="4"/>
    <s v="CNH-R01-L03-A10/2016"/>
    <s v="Oleum del Norte"/>
    <m/>
    <m/>
    <n v="5.9939819999999981"/>
    <n v="2.8775010000000014"/>
    <n v="4.0544990000000007"/>
    <m/>
    <m/>
    <n v="8.1131102721702675"/>
    <n v="8.8712682926339532"/>
    <n v="10.117102839934429"/>
    <n v="0.37804794495776484"/>
    <n v="0"/>
  </r>
  <r>
    <x v="4"/>
    <s v="CNH-R01-L03-A11/2015"/>
    <s v="Renaissance Oil Corp."/>
    <m/>
    <m/>
    <n v="8.5891808421392213"/>
    <n v="26.454096908080196"/>
    <n v="1.3183458300006996"/>
    <n v="0.51553240000000033"/>
    <n v="0.51553240000000033"/>
    <n v="0.18240160000000011"/>
    <m/>
    <m/>
    <m/>
    <n v="0"/>
  </r>
  <r>
    <x v="4"/>
    <s v="CNH-R01-L03-A12/2015"/>
    <s v="Grupo Mareógrafo"/>
    <m/>
    <m/>
    <n v="6.420316480000003"/>
    <n v="11.666615179289987"/>
    <n v="7.7789568272082228"/>
    <n v="0.85723335652459987"/>
    <m/>
    <n v="0.73653864489060006"/>
    <n v="3.6432303416706007"/>
    <n v="0.80313452044019995"/>
    <n v="0.84615336092819982"/>
    <n v="19.746062982980849"/>
  </r>
  <r>
    <x v="4"/>
    <s v="CNH-R01-L03-A13/2015"/>
    <s v="Mayacaste Oil &amp; Gas"/>
    <m/>
    <m/>
    <n v="10.266428908847871"/>
    <n v="17.959486779808483"/>
    <n v="5.3507576763713995"/>
    <m/>
    <n v="7.7716200000000004"/>
    <n v="0.58550000000000002"/>
    <n v="8.5125366100000015"/>
    <n v="11.2332103"/>
    <n v="1.8584999999999992"/>
    <n v="0"/>
  </r>
  <r>
    <x v="4"/>
    <s v="CNH-R01-L03-A14/2015"/>
    <s v="Canamex Energy Holdings"/>
    <m/>
    <m/>
    <n v="5.0113556787860727"/>
    <n v="2.8967225995880534"/>
    <n v="0.59725553402424958"/>
    <m/>
    <m/>
    <m/>
    <m/>
    <m/>
    <m/>
    <n v="0"/>
  </r>
  <r>
    <x v="4"/>
    <s v="CNH-R01-L03-A15/2015"/>
    <s v="Renaissance Oil Corp."/>
    <m/>
    <m/>
    <n v="6.920583181957066"/>
    <n v="6.9904380061463316"/>
    <n v="1.7124813786970783"/>
    <n v="0.51553240000000033"/>
    <n v="0.51553240000000033"/>
    <n v="0.16820160000000001"/>
    <m/>
    <m/>
    <m/>
    <n v="0"/>
  </r>
  <r>
    <x v="4"/>
    <s v="CNH-R01-L03-A16/2015"/>
    <s v="Roma Energy México"/>
    <m/>
    <m/>
    <n v="16.042269234187295"/>
    <m/>
    <m/>
    <m/>
    <m/>
    <m/>
    <m/>
    <m/>
    <m/>
    <n v="0"/>
  </r>
  <r>
    <x v="4"/>
    <s v="CNH-R01-L03-A17/2016"/>
    <s v="Servicios de Extracción Petrolera Lifting de México"/>
    <m/>
    <m/>
    <n v="14.066241077112178"/>
    <n v="13.472161469946593"/>
    <n v="4.6907708964359998"/>
    <m/>
    <m/>
    <m/>
    <m/>
    <n v="0.94581700000000013"/>
    <m/>
    <n v="0"/>
  </r>
  <r>
    <x v="4"/>
    <s v="CNH-R01-L03-A18/2015"/>
    <s v="Consorcio Petrolero 5M del Golfo"/>
    <m/>
    <m/>
    <n v="3.6887799999999964"/>
    <n v="2.6071700000000018"/>
    <n v="3.0621106772604998"/>
    <n v="1.8110920153469998"/>
    <n v="3.4459241388825017"/>
    <n v="3.4281419307840002"/>
    <n v="1.5793540900504"/>
    <n v="3.3781657321069991"/>
    <n v="3.3155183552345009"/>
    <n v="14.126255090281299"/>
  </r>
  <r>
    <x v="4"/>
    <s v="CNH-R01-L03-A20/2016"/>
    <s v="GS Oil &amp; Gas"/>
    <m/>
    <m/>
    <n v="13.07843836570868"/>
    <n v="13.696198162856996"/>
    <n v="37.797364925705438"/>
    <n v="54.925449999999913"/>
    <n v="26.485099999999974"/>
    <n v="4.4115999999999946"/>
    <n v="4.3787999999999911"/>
    <n v="1.6823787651629998"/>
    <n v="6.4942353747300015"/>
    <n v="21.039287747083293"/>
  </r>
  <r>
    <x v="4"/>
    <s v="CNH-R01-L03-A21/2016"/>
    <s v="Consorcio Petrolero 5M del Golfo"/>
    <m/>
    <m/>
    <n v="2.1162955699999992"/>
    <n v="1.6030008752999978"/>
    <n v="2.0313895209379993"/>
    <n v="1.6437891574627999"/>
    <n v="4.1675042134904974"/>
    <n v="1.6637181940684993"/>
    <n v="4.049740743535498"/>
    <n v="1.7817494553464996"/>
    <n v="4.0012848388644979"/>
    <n v="26.820476370424203"/>
  </r>
  <r>
    <x v="4"/>
    <s v="CNH-R01-L03-A22/2015"/>
    <s v="Secadero Petróleo y Gas"/>
    <m/>
    <m/>
    <n v="16.966159561400005"/>
    <n v="22.61117570880003"/>
    <n v="3.8503690099999974"/>
    <m/>
    <m/>
    <m/>
    <m/>
    <m/>
    <m/>
    <n v="0"/>
  </r>
  <r>
    <x v="4"/>
    <s v="CNH-R01-L03-A23/2015"/>
    <s v="Perseus Tajón"/>
    <m/>
    <m/>
    <n v="16.688498510499937"/>
    <n v="31.549458688321181"/>
    <n v="13.247925838333009"/>
    <m/>
    <m/>
    <n v="3.5133869999999989"/>
    <n v="0.60240059999999984"/>
    <n v="4.8074877999999988"/>
    <m/>
    <n v="0"/>
  </r>
  <r>
    <x v="4"/>
    <s v="CNH-R01-L03-A24/2016"/>
    <s v="Tonalli Energía"/>
    <m/>
    <m/>
    <n v="10.162942540805982"/>
    <n v="7.5529627503299963"/>
    <n v="3.8506429200099994"/>
    <m/>
    <m/>
    <n v="2.691468999999997"/>
    <n v="3.2438218750059984"/>
    <n v="11.863005862631963"/>
    <n v="0.80771702703489978"/>
    <n v="0"/>
  </r>
  <r>
    <x v="4"/>
    <s v="CNH-R01-L03-A25/2015"/>
    <s v="Renaissance Oil Corp."/>
    <m/>
    <m/>
    <n v="6.9632591244259237"/>
    <n v="8.1164446107826524"/>
    <n v="2.4982922780358834"/>
    <n v="1.2595323999999974"/>
    <n v="1.2595323999999974"/>
    <n v="0.41620160000000028"/>
    <m/>
    <m/>
    <m/>
    <n v="0"/>
  </r>
  <r>
    <x v="5"/>
    <s v="CNH-R01-L04-A1.CPP/2016"/>
    <s v="China Offshore Oil Corporation E&amp;P Mexico"/>
    <m/>
    <m/>
    <n v="11.879999999999997"/>
    <n v="23.620999999999999"/>
    <n v="92.615000000000009"/>
    <n v="130.49999999999997"/>
    <n v="136.92599999999999"/>
    <n v="52.569968999999979"/>
    <m/>
    <m/>
    <m/>
    <n v="0"/>
  </r>
  <r>
    <x v="5"/>
    <s v="CNH-R01-L04-A2.CPP/2016"/>
    <s v="Total E&amp;P México"/>
    <m/>
    <m/>
    <n v="22.727820999999999"/>
    <n v="110.48395000000004"/>
    <n v="10.4"/>
    <n v="9"/>
    <n v="9"/>
    <m/>
    <m/>
    <m/>
    <m/>
    <n v="0"/>
  </r>
  <r>
    <x v="5"/>
    <s v="CNH-R01-L04-A3.CPP/2016"/>
    <s v="Chevron Energía de México"/>
    <m/>
    <m/>
    <n v="8.24"/>
    <n v="9.0000000000000018"/>
    <n v="6.7999999999999989"/>
    <n v="6.4999999999999991"/>
    <n v="6.5"/>
    <m/>
    <m/>
    <m/>
    <m/>
    <n v="0"/>
  </r>
  <r>
    <x v="5"/>
    <s v="CNH-R01-L04-A4.CPP/2016"/>
    <s v="China Offshore Oil Corporation E&amp;P Mexico"/>
    <m/>
    <m/>
    <n v="11.729999999999999"/>
    <n v="26.045000000000002"/>
    <n v="120.88949999999998"/>
    <n v="6.4849999999999994"/>
    <n v="6.085"/>
    <n v="1.04"/>
    <m/>
    <m/>
    <m/>
    <n v="0"/>
  </r>
  <r>
    <x v="5"/>
    <s v="CNH-R01-L04-A1.CS/2016"/>
    <s v="BP Exploration Mexico"/>
    <m/>
    <m/>
    <n v="6.7779607667600006"/>
    <n v="8.7735979996199998"/>
    <n v="24.3955172414"/>
    <n v="153.67301724140003"/>
    <n v="5.7817672413999999"/>
    <m/>
    <m/>
    <m/>
    <m/>
    <n v="0"/>
  </r>
  <r>
    <x v="5"/>
    <s v="CNH-R01-L04-A3.CS/2016"/>
    <s v="Equinor Upstream México"/>
    <m/>
    <m/>
    <n v="7.57"/>
    <n v="8.0440000000000023"/>
    <n v="138.72800000000001"/>
    <n v="11.329440000000005"/>
    <n v="95.000000999999997"/>
    <n v="0.60000000000000009"/>
    <m/>
    <m/>
    <m/>
    <n v="0"/>
  </r>
  <r>
    <x v="5"/>
    <s v="CNH-R01-L04-A4.CS/2016"/>
    <s v="PC Carigali Mexico Operations"/>
    <m/>
    <m/>
    <n v="13.736188"/>
    <n v="28.381499999999996"/>
    <n v="85.655999999999949"/>
    <n v="7.69"/>
    <n v="7.5299999999999994"/>
    <n v="39.381890999989999"/>
    <n v="52.169857000009991"/>
    <n v="7.1175000000000006"/>
    <n v="8.4070894799900007"/>
    <n v="7.9360907600000008"/>
  </r>
  <r>
    <x v="5"/>
    <s v="CNH-R01-L04-A5.CS/2016"/>
    <s v="Murphy Sur"/>
    <m/>
    <m/>
    <n v="10.781000000000001"/>
    <n v="12.554"/>
    <n v="61.164999999999978"/>
    <n v="15.879999999999997"/>
    <n v="7.77"/>
    <n v="77.787000000000006"/>
    <n v="7.1320000000000014"/>
    <n v="6.402000000000001"/>
    <n v="3.14"/>
    <n v="0"/>
  </r>
  <r>
    <x v="6"/>
    <s v="CNH-R02-L01-A10.CS/2017"/>
    <s v="Eni México"/>
    <m/>
    <m/>
    <n v="3.7297383450000017"/>
    <n v="11.689215034999989"/>
    <n v="51.261999999914494"/>
    <n v="34.573120400939992"/>
    <n v="41.963109445751009"/>
    <n v="2.5556700000000001"/>
    <n v="7.4926755188000023"/>
    <n v="48.106445650099992"/>
    <m/>
    <n v="0"/>
  </r>
  <r>
    <x v="6"/>
    <s v="CNH-R02-L01-A11.CS/2017"/>
    <s v="Repsol Exploración México"/>
    <m/>
    <m/>
    <n v="3.5691829336899996"/>
    <n v="4.3875619995499981"/>
    <n v="4.1939079498999998"/>
    <n v="4.1908055757999998"/>
    <n v="4.0250883713699999"/>
    <n v="2.9910028258099999"/>
    <m/>
    <m/>
    <m/>
    <n v="0"/>
  </r>
  <r>
    <x v="6"/>
    <s v="CNH-R02-L01-A12.CS/2017"/>
    <s v="Lukoil Upstream México"/>
    <m/>
    <m/>
    <m/>
    <n v="8.037955896699998"/>
    <n v="17.707562253530003"/>
    <n v="71.058295587229992"/>
    <n v="11.076289644169997"/>
    <m/>
    <n v="37.401794592000009"/>
    <n v="43.370476139999987"/>
    <n v="1.1052849700000003"/>
    <n v="0"/>
  </r>
  <r>
    <x v="6"/>
    <s v="CNH-R02-L01-A14.CS/2017"/>
    <s v="Eni México"/>
    <m/>
    <m/>
    <n v="1.8754093680000004"/>
    <n v="5.6262281040000026"/>
    <n v="4.6600000003181208"/>
    <n v="3.1380696721932408"/>
    <n v="1.4206158903921302"/>
    <n v="5.3216539989995981"/>
    <n v="8.7366898999999982"/>
    <n v="68.354189999999988"/>
    <m/>
    <n v="0"/>
  </r>
  <r>
    <x v="6"/>
    <s v="CNH-R02-L01-A15.CS/2017"/>
    <s v="TotalEnergies EP México"/>
    <m/>
    <m/>
    <n v="1.1012799999999998"/>
    <n v="10.141199999999998"/>
    <n v="16.663883038999998"/>
    <n v="7.653999999999999"/>
    <n v="6.8440000000000012"/>
    <n v="5.1780000000000008"/>
    <n v="27.726773262599998"/>
    <n v="91.044188530999975"/>
    <n v="2.6071619113999995"/>
    <n v="0"/>
  </r>
  <r>
    <x v="6"/>
    <s v="CNH-R02-L01-A2.TM/2017"/>
    <s v="Pemex Exploración y Producción"/>
    <m/>
    <m/>
    <n v="0.75901539750000002"/>
    <n v="3.2648022409219988"/>
    <n v="4.6242683907600002"/>
    <n v="4.3499696026399999"/>
    <n v="24.442811137729997"/>
    <n v="1.8802956856069999"/>
    <n v="13.067115690000001"/>
    <n v="43.598735790000006"/>
    <n v="9.9548858099999986"/>
    <n v="0"/>
  </r>
  <r>
    <x v="6"/>
    <s v="CNH-R02-L01-A6.CS/2017"/>
    <s v="PC Carigali Mexico Operations"/>
    <m/>
    <m/>
    <n v="1.0831999999999999"/>
    <n v="7.2991000000000001"/>
    <n v="12.45852"/>
    <n v="68.706000000000003"/>
    <n v="5.9661935000000001"/>
    <n v="4.8209266"/>
    <m/>
    <m/>
    <m/>
    <n v="0"/>
  </r>
  <r>
    <x v="6"/>
    <s v="CNH-R02-L01-A7.CS/2017"/>
    <s v="Eni México"/>
    <m/>
    <m/>
    <n v="3.6365879300000024"/>
    <n v="10.909763789999994"/>
    <n v="70.007625000240978"/>
    <n v="48.091999998415893"/>
    <n v="3.6079999996307999"/>
    <n v="48.084067008480012"/>
    <n v="3.7023600000000001"/>
    <n v="10.350642999690002"/>
    <n v="37.564282999370008"/>
    <n v="0"/>
  </r>
  <r>
    <x v="6"/>
    <s v="CNH-R02-L01-A8.CS/2017"/>
    <s v="Pemex Exploración y Producción"/>
    <m/>
    <m/>
    <n v="0.71238269880000016"/>
    <n v="6.4465825946820026"/>
    <n v="2.6519135012600001"/>
    <n v="3.0763910764600002"/>
    <n v="2.4060949644600003"/>
    <n v="33.740255379900006"/>
    <n v="52.815845291849996"/>
    <n v="0.88752333333000011"/>
    <m/>
    <n v="0"/>
  </r>
  <r>
    <x v="6"/>
    <s v="CNH-R02-L01-A9.CS/2017"/>
    <s v="Eni México"/>
    <m/>
    <m/>
    <n v="2.3845465800000003"/>
    <n v="37.093368664000003"/>
    <n v="117.86005313679999"/>
    <n v="7.8064999999999998"/>
    <n v="5.0095000000000001"/>
    <n v="4.1018749999999997"/>
    <n v="10.637672271719001"/>
    <n v="43.85588365311397"/>
    <m/>
    <n v="0"/>
  </r>
  <r>
    <x v="7"/>
    <s v="CNH-R02-L02-A1.BG/2017"/>
    <s v="Iberoamericana de Hidrocarburos CQ"/>
    <m/>
    <m/>
    <m/>
    <n v="2.1100723133319996"/>
    <n v="21.181883783221949"/>
    <n v="16.263643003334"/>
    <n v="0.96903031465499967"/>
    <n v="11.789719347145002"/>
    <n v="14.243005100187005"/>
    <n v="29.174117351028997"/>
    <n v="25.639571761589998"/>
    <n v="70.742223562008007"/>
  </r>
  <r>
    <x v="7"/>
    <s v="CNH-R02-L02-A4.BG/2017"/>
    <s v="Pantera Exploración y Producción 2.2"/>
    <m/>
    <m/>
    <n v="0.39751027313830001"/>
    <n v="8.3584223382318577"/>
    <n v="26.097876022273208"/>
    <n v="24.223206055025209"/>
    <n v="28.025818436985578"/>
    <n v="35.178299608138126"/>
    <n v="30.896146891613423"/>
    <n v="29.014810779613587"/>
    <n v="20.848462152017504"/>
    <n v="41.8024972286441"/>
  </r>
  <r>
    <x v="7"/>
    <s v="CNH-R02-L02-A5.BG/2017"/>
    <s v="Pantera Exploración y Producción 2.2"/>
    <m/>
    <m/>
    <n v="0.39751027313830001"/>
    <n v="4.637256782071101"/>
    <n v="18.894726864992901"/>
    <n v="9.9627421816365445"/>
    <n v="12.916294260789"/>
    <n v="3.6809469129707098"/>
    <n v="26.421705087352134"/>
    <n v="27.035493485896001"/>
    <n v="34.175888702193994"/>
    <n v="117.21518145208405"/>
  </r>
  <r>
    <x v="7"/>
    <s v="CNH-R02-L02-A7.BG/2017"/>
    <s v="Pantera Exploración y Producción 2.2"/>
    <m/>
    <m/>
    <m/>
    <n v="1.7241269807653998"/>
    <n v="13.671264801534422"/>
    <n v="1.6827640717943999"/>
    <n v="14.723152942771989"/>
    <n v="22.853683049904134"/>
    <n v="44.559177402473829"/>
    <n v="20.52142966583266"/>
    <n v="17.671318810705568"/>
    <n v="0.81476146458130005"/>
  </r>
  <r>
    <x v="7"/>
    <s v="CNH-R02-L02-A8.BG/2017"/>
    <s v="Pantera Exploración y Producción 2.2"/>
    <m/>
    <m/>
    <m/>
    <n v="0.90815112695979994"/>
    <n v="16.960303510711512"/>
    <n v="6.4657665055338187"/>
    <n v="33.070282088574196"/>
    <n v="2.8530412095641977"/>
    <n v="100.74127970742668"/>
    <n v="4.9569484440003375"/>
    <m/>
    <n v="0"/>
  </r>
  <r>
    <x v="7"/>
    <s v="CNH-R02-L02-A9.BG/2017"/>
    <s v="Pantera Exploración y Producción 2.2"/>
    <m/>
    <m/>
    <m/>
    <n v="0.99330141437679986"/>
    <n v="21.291695131424923"/>
    <n v="10.019521342207332"/>
    <n v="20.069921040733242"/>
    <n v="12.628775831225456"/>
    <n v="79.445281908209211"/>
    <n v="0.38796705465546"/>
    <m/>
    <n v="0"/>
  </r>
  <r>
    <x v="7"/>
    <s v="CNH-R02-L02-A10.CS/2017"/>
    <s v="Pantera Exploración y Producción 2.2"/>
    <m/>
    <m/>
    <n v="0.49475229885359989"/>
    <n v="3.1704554076838001"/>
    <n v="14.911412288449794"/>
    <n v="1.5986712642238592"/>
    <n v="23.409065428312996"/>
    <n v="1.9095618196287001"/>
    <n v="19.345087439601532"/>
    <n v="8.0937878062134025"/>
    <n v="8.1509475213140004"/>
    <n v="1.4748431271140001"/>
  </r>
  <r>
    <x v="8"/>
    <s v="CNH-R02-L03-BG-01/2017"/>
    <s v="Iberoamericana de Hidrocarburos CQ"/>
    <m/>
    <m/>
    <m/>
    <n v="3.6927572989900002"/>
    <n v="26.898141736239978"/>
    <n v="15.495953722135001"/>
    <n v="1.0479858718963999"/>
    <n v="11.880280012154001"/>
    <n v="21.416369844072005"/>
    <n v="1.4062902477804997"/>
    <n v="4.7580030288560025"/>
    <n v="36.976214422052308"/>
  </r>
  <r>
    <x v="8"/>
    <s v="CNH-R02-L03-BG-02/2017"/>
    <s v="Newpek Exploración y Extracción"/>
    <m/>
    <m/>
    <m/>
    <n v="3.4513179129529998"/>
    <n v="15.472936012434999"/>
    <n v="6.3438572449559967"/>
    <n v="10.081487000000001"/>
    <n v="2.6353139999999993"/>
    <n v="15.515487000028017"/>
    <n v="0.20932850000699993"/>
    <m/>
    <n v="0"/>
  </r>
  <r>
    <x v="8"/>
    <s v="CNH-R02-L03-BG-03/2017"/>
    <s v="Newpek Exploración y Extracción"/>
    <m/>
    <m/>
    <m/>
    <n v="2.7814660629772017"/>
    <n v="5.7220261199479898"/>
    <n v="1.1761123699359994"/>
    <m/>
    <n v="0.67155555555499991"/>
    <n v="4.9953709673199986"/>
    <n v="5.8767366179279987"/>
    <n v="0.58048809523439993"/>
    <n v="0"/>
  </r>
  <r>
    <x v="8"/>
    <s v="CNH-R02-L03-BG-04/2017"/>
    <s v="Iberoamericana de Hidrocarburos CQ"/>
    <m/>
    <m/>
    <m/>
    <n v="6.3338648000000011E-2"/>
    <n v="1.9990282214400001"/>
    <n v="4.4332915176340002"/>
    <m/>
    <m/>
    <m/>
    <m/>
    <m/>
    <n v="0"/>
  </r>
  <r>
    <x v="8"/>
    <s v="CNH-R02-L03-CS-01/2017"/>
    <s v="Vista Energy Holding II"/>
    <m/>
    <m/>
    <n v="0.48959107300170002"/>
    <n v="7.5023535236645067"/>
    <n v="14.492732194172735"/>
    <n v="24.847828808709036"/>
    <n v="17.324422172427084"/>
    <n v="4.3799234964313003"/>
    <n v="24.89564499634"/>
    <n v="10.082507704529998"/>
    <n v="16.906895340358297"/>
    <n v="210.29099795030277"/>
  </r>
  <r>
    <x v="8"/>
    <s v="CNH-R02-L03-CS-02/2017"/>
    <s v="Shandong and Keruy Petroleum"/>
    <m/>
    <m/>
    <m/>
    <n v="0.23617499999999997"/>
    <n v="1.9492575999999997"/>
    <n v="24.095672828509997"/>
    <n v="0.46135649999700007"/>
    <m/>
    <m/>
    <m/>
    <m/>
    <n v="0"/>
  </r>
  <r>
    <x v="8"/>
    <s v="CNH-R02-L03-CS-03/2017"/>
    <s v="Shandong and Keruy Petroleum"/>
    <m/>
    <m/>
    <m/>
    <n v="0.23617499999999997"/>
    <n v="2.2483515719599989"/>
    <n v="15.456720378500009"/>
    <n v="0.46135649999700007"/>
    <m/>
    <m/>
    <m/>
    <m/>
    <n v="0"/>
  </r>
  <r>
    <x v="8"/>
    <s v="CNH-R02-L03-CS-04/2017"/>
    <s v="Operadora Bloque 12"/>
    <m/>
    <m/>
    <m/>
    <n v="1.3513903113434991"/>
    <n v="17.308155906269999"/>
    <n v="17.179161489999998"/>
    <m/>
    <n v="0.26738578999999996"/>
    <n v="26.779720609999995"/>
    <n v="16.202231479999998"/>
    <m/>
    <n v="0"/>
  </r>
  <r>
    <x v="8"/>
    <s v="CNH-R02-L03-CS-05/2017"/>
    <s v="Operadora Bloque 13"/>
    <m/>
    <m/>
    <m/>
    <n v="1.2575065675523998"/>
    <n v="18.019765437499995"/>
    <n v="25.1750814"/>
    <m/>
    <m/>
    <n v="13.993862910000008"/>
    <m/>
    <m/>
    <n v="0"/>
  </r>
  <r>
    <x v="8"/>
    <s v="CNH-R02-L03-CS-06/2017"/>
    <s v="Jaguar Exploración y Producción 2.3"/>
    <m/>
    <m/>
    <m/>
    <n v="0.7338475477423998"/>
    <n v="18.302426995251508"/>
    <n v="1.5547986886236993"/>
    <n v="27.279213281351421"/>
    <n v="0.30296755518540008"/>
    <n v="34.571226861920529"/>
    <n v="5.2537348858803172"/>
    <m/>
    <n v="0"/>
  </r>
  <r>
    <x v="8"/>
    <s v="CNH-R02-L03-TM-01/2017"/>
    <s v="Jaguar Exploración y Producción 2.3"/>
    <m/>
    <m/>
    <m/>
    <n v="0.90626649502916878"/>
    <n v="26.458601100639257"/>
    <n v="4.6479226058054417"/>
    <n v="12.376304692746448"/>
    <n v="21.121255835794734"/>
    <n v="8.0051998986215658"/>
    <n v="1.1367925860699006"/>
    <n v="0.70476151740800064"/>
    <n v="0.18110621097600002"/>
  </r>
  <r>
    <x v="8"/>
    <s v="CNH-R02-L03-VC-01/2018"/>
    <s v="Bloque VC 01"/>
    <m/>
    <m/>
    <m/>
    <n v="0.36396432999999995"/>
    <n v="6.6680171099999983"/>
    <n v="1.5293891600000002"/>
    <m/>
    <m/>
    <n v="3.0787139999999984"/>
    <n v="4.2235376599999981"/>
    <n v="6.3852479999999989"/>
    <n v="0.59475000000000011"/>
  </r>
  <r>
    <x v="8"/>
    <s v="CNH-R02-L03-VC-02/2017"/>
    <s v="Jaguar Exploración y Producción 2.3"/>
    <m/>
    <m/>
    <n v="0.23077551724399992"/>
    <n v="3.6971338620694105"/>
    <n v="31.200821527253499"/>
    <n v="13.657337685509601"/>
    <n v="4.7364455000542973"/>
    <n v="18.810622137814175"/>
    <n v="32.901820509708614"/>
    <n v="0.44379208776191997"/>
    <m/>
    <n v="0"/>
  </r>
  <r>
    <x v="8"/>
    <s v="CNH-R02-L03-VC-03/2017"/>
    <s v="Jaguar Exploración y Producción 2.3"/>
    <m/>
    <m/>
    <m/>
    <n v="0.70003794360640004"/>
    <n v="12.420649644671503"/>
    <n v="7.5187312293623094"/>
    <n v="24.454330565180907"/>
    <n v="10.485992935137363"/>
    <n v="19.305554968811496"/>
    <n v="1.7163387174239395"/>
    <m/>
    <n v="0"/>
  </r>
  <r>
    <x v="9"/>
    <s v="CNH-R02-L04-AP-CM-G01/2018"/>
    <s v="Repsol Exploración México"/>
    <m/>
    <m/>
    <m/>
    <n v="7.3805085300000002"/>
    <n v="27.869206217049992"/>
    <n v="55.823077599899996"/>
    <n v="53.503354814949994"/>
    <n v="3.2630475155100003"/>
    <n v="2.6747762546299998"/>
    <m/>
    <m/>
    <n v="0"/>
  </r>
  <r>
    <x v="9"/>
    <s v="CNH-R02-L04-AP-CM-G03/2018"/>
    <s v="PC Carigali Mexico Operations"/>
    <m/>
    <m/>
    <m/>
    <n v="4.6731227029999998"/>
    <n v="9.1950000000000003"/>
    <n v="15.767413529999999"/>
    <n v="79.365999999999971"/>
    <n v="5.8356247277"/>
    <n v="4.5195467637999993"/>
    <m/>
    <m/>
    <n v="0"/>
  </r>
  <r>
    <x v="9"/>
    <s v="CNH-R02-L04-AP-CM-G05/2018"/>
    <s v="Repsol Exploración México"/>
    <m/>
    <m/>
    <m/>
    <n v="3.0175611299999998"/>
    <n v="3.8319674099999994"/>
    <n v="1.7660014034799998"/>
    <n v="1.4843858486799999"/>
    <n v="1.5385131518900002"/>
    <n v="1.3371565318500001"/>
    <m/>
    <m/>
    <n v="0"/>
  </r>
  <r>
    <x v="9"/>
    <s v="CNH-R02-L04-AP-CM-G09/2018"/>
    <s v="Pemex Exploración y Producción"/>
    <m/>
    <m/>
    <m/>
    <n v="2.32885495783"/>
    <n v="6.6777677823400019"/>
    <n v="6.0738029575999999"/>
    <n v="59.918646849339993"/>
    <n v="2.6473381619"/>
    <n v="0.37858872450000003"/>
    <m/>
    <m/>
    <n v="0"/>
  </r>
  <r>
    <x v="9"/>
    <s v="CNH-R02-L04-AP-CS-G01/2018"/>
    <s v="Shell Exploracion y Extraccion de Mexico"/>
    <m/>
    <m/>
    <m/>
    <n v="8.1159950000000016"/>
    <n v="13.447394000000001"/>
    <n v="66.146773999999979"/>
    <n v="2.1889430000000001"/>
    <n v="2.2340350000000004"/>
    <n v="0.57480963750000003"/>
    <m/>
    <m/>
    <n v="0"/>
  </r>
  <r>
    <x v="9"/>
    <s v="CNH-R02-L04-AP-CS-G02/2018"/>
    <s v="Shell Exploracion y Extraccion de Mexico"/>
    <m/>
    <m/>
    <m/>
    <n v="7.9850399999999997"/>
    <n v="56.610562000000009"/>
    <n v="47.146773999999994"/>
    <n v="2.1890429999999999"/>
    <n v="2.2340350000000004"/>
    <n v="0.57480963750000003"/>
    <m/>
    <m/>
    <n v="0"/>
  </r>
  <r>
    <x v="9"/>
    <s v="CNH-R02-L04-AP-CS-G03/2018"/>
    <s v="Chevron Energía de México"/>
    <m/>
    <m/>
    <m/>
    <n v="33.659999999999997"/>
    <n v="16.791299651700001"/>
    <n v="43.98469444333"/>
    <n v="113.27698273100002"/>
    <n v="103.54045500429997"/>
    <n v="5.3"/>
    <m/>
    <m/>
    <n v="0"/>
  </r>
  <r>
    <x v="9"/>
    <s v="CNH-R02-L04-AP-CS-G04/2018"/>
    <s v="Shell Exploracion y Extraccion de Mexico"/>
    <m/>
    <m/>
    <m/>
    <n v="4.8951510000000003"/>
    <n v="6.1178659999999994"/>
    <n v="2.759452"/>
    <n v="12.826789345967006"/>
    <n v="49.3511792543"/>
    <n v="0.57480963750000003"/>
    <m/>
    <m/>
    <n v="0"/>
  </r>
  <r>
    <x v="9"/>
    <s v="CNH-R02-L04-AP-CS-G05/2018"/>
    <s v="Eni México"/>
    <m/>
    <m/>
    <m/>
    <n v="10.922000000072408"/>
    <n v="16.38300000010863"/>
    <n v="8.628000000240899"/>
    <n v="44.94564284426086"/>
    <n v="7.8199999999999994"/>
    <n v="54.4"/>
    <n v="5.7199999999999989"/>
    <n v="3.42"/>
    <n v="3.3"/>
  </r>
  <r>
    <x v="9"/>
    <s v="CNH-R02-L04-AP-CS-G06/2018"/>
    <s v="PC Carigali Mexico Operations"/>
    <m/>
    <m/>
    <m/>
    <n v="6.8226669999999991"/>
    <n v="9.0196380000000005"/>
    <n v="6.3813130000000005"/>
    <n v="7.1014552699999998"/>
    <n v="7.8670565090000002"/>
    <n v="3.9576257019000005"/>
    <m/>
    <m/>
    <n v="0"/>
  </r>
  <r>
    <x v="9"/>
    <s v="CNH-R02-L04-AP-CS-G07/2018"/>
    <s v="PC Carigali Mexico Operations"/>
    <m/>
    <m/>
    <m/>
    <n v="6.8476669998000004"/>
    <n v="15.013638"/>
    <n v="45.104623820000015"/>
    <n v="10.220498666367998"/>
    <n v="69.16508300000001"/>
    <n v="4.1467030000000005"/>
    <m/>
    <m/>
    <n v="0"/>
  </r>
  <r>
    <x v="9"/>
    <s v="CNH-R02-L04-AP-CS-G09/2018"/>
    <s v="Shell Exploracion y Extraccion de Mexico"/>
    <m/>
    <m/>
    <m/>
    <n v="9.3262429999999998"/>
    <n v="16.071283000000001"/>
    <n v="10.788118000000001"/>
    <n v="46.431139544507992"/>
    <n v="53.966589110637599"/>
    <n v="1.2586287675599999"/>
    <m/>
    <m/>
    <n v="0"/>
  </r>
  <r>
    <x v="9"/>
    <s v="CNH-R02-L04-AP-CS-G10/2018"/>
    <s v="Repsol Exploración México"/>
    <m/>
    <m/>
    <m/>
    <n v="6.5898371287000002"/>
    <n v="27.857719317400004"/>
    <n v="61.799450317508992"/>
    <n v="145.85017940410003"/>
    <n v="18.800484820599994"/>
    <n v="23.012847012269997"/>
    <n v="33.970775996579981"/>
    <n v="76.716340901929982"/>
    <n v="16.756107377889997"/>
  </r>
  <r>
    <x v="9"/>
    <s v="CNH-R02-L04-AP-PG02/2018"/>
    <s v="Pemex Exploración y Producción"/>
    <m/>
    <m/>
    <m/>
    <n v="3.3256630000000005"/>
    <n v="4.7132899999999998"/>
    <n v="3.2374620999999997"/>
    <n v="72.726853000000006"/>
    <n v="2.7610410000000005"/>
    <n v="0.7131487125"/>
    <m/>
    <m/>
    <n v="0"/>
  </r>
  <r>
    <x v="9"/>
    <s v="CNH-R02-L04-AP-PG03/2018"/>
    <s v="Shell Exploracion y Extraccion de Mexico"/>
    <m/>
    <m/>
    <m/>
    <n v="2.6468920000000002"/>
    <n v="7.9983190000000004"/>
    <n v="12.644998080000001"/>
    <n v="0.86404400000000003"/>
    <n v="0.84289100000000006"/>
    <n v="0.20963433749999999"/>
    <m/>
    <m/>
    <n v="0"/>
  </r>
  <r>
    <x v="9"/>
    <s v="CNH-R02-L04-AP-PG04/2018"/>
    <s v="Shell Exploracion y Extraccion de Mexico"/>
    <m/>
    <m/>
    <m/>
    <n v="3.9889980000000005"/>
    <n v="10.858872000000002"/>
    <n v="59.704914000000002"/>
    <n v="3.3232469999999994"/>
    <n v="51.870555999999993"/>
    <n v="3.7496163875000001"/>
    <m/>
    <m/>
    <n v="0"/>
  </r>
  <r>
    <x v="9"/>
    <s v="CNH-R02-L04-AP-PG05/2018"/>
    <s v="Pemex Exploración y Producción"/>
    <m/>
    <m/>
    <m/>
    <n v="9.6911240585300025"/>
    <n v="3.4567480465399987"/>
    <n v="5.8779786125999998"/>
    <n v="78.488297941090011"/>
    <n v="6.7901280229000003"/>
    <n v="1.2290799287999998"/>
    <m/>
    <m/>
    <n v="0"/>
  </r>
  <r>
    <x v="9"/>
    <s v="CNH-R02-L04-AP-PG06/2018"/>
    <s v="Shell Exploracion y Extraccion de Mexico"/>
    <m/>
    <m/>
    <m/>
    <n v="3.5513980000000007"/>
    <n v="8.9684780000000011"/>
    <n v="13.06785133"/>
    <n v="60.581488000000007"/>
    <n v="3.4621420000000001"/>
    <n v="0.89718772499999999"/>
    <m/>
    <m/>
    <n v="0"/>
  </r>
  <r>
    <x v="9"/>
    <s v="CNH-R02-L04-AP-PG07/2018"/>
    <s v="Shell Exploracion y Extraccion de Mexico"/>
    <m/>
    <m/>
    <m/>
    <n v="3.8720250000000007"/>
    <n v="9.3802580000000013"/>
    <n v="10.766108000000001"/>
    <n v="75.360335000000006"/>
    <n v="3.463997"/>
    <n v="0.89767466250000005"/>
    <m/>
    <m/>
    <n v="0"/>
  </r>
  <r>
    <x v="10"/>
    <s v="CNH-R03-L01-AS-B-57/2018"/>
    <s v="Premier Oil Mexico Recursos"/>
    <m/>
    <m/>
    <m/>
    <n v="2.3525765000000001"/>
    <n v="3.5943564999999991"/>
    <n v="2.9116709999999992"/>
    <n v="1.5850520000000001"/>
    <n v="1.7566139999999997"/>
    <n v="0.87830799999999987"/>
    <m/>
    <m/>
    <n v="0"/>
  </r>
  <r>
    <x v="10"/>
    <s v="CNH-R03-L01-AS-B-60/2018"/>
    <s v="Premier Oil Mexico Recursos"/>
    <m/>
    <m/>
    <m/>
    <n v="2.3527545000000001"/>
    <n v="3.5943564999999991"/>
    <n v="2.9116709999999992"/>
    <n v="1.5989120000000001"/>
    <n v="1.7566139999999997"/>
    <n v="0.87830799999999987"/>
    <m/>
    <m/>
    <n v="0"/>
  </r>
  <r>
    <x v="10"/>
    <s v="CNH-R03-L01-AS-CS-06/2018"/>
    <s v="TotalEnergies EP México"/>
    <m/>
    <m/>
    <m/>
    <n v="2.6549999999999994"/>
    <n v="10.130000000000001"/>
    <n v="21.670999999999999"/>
    <n v="52.542000000000002"/>
    <n v="3.198"/>
    <n v="80.471865333000025"/>
    <n v="2.8050829999999998"/>
    <m/>
    <n v="0"/>
  </r>
  <r>
    <x v="10"/>
    <s v="CNH-R03-L01-AS-CS-13/2018"/>
    <s v="Pemex Exploración y Producción"/>
    <m/>
    <m/>
    <m/>
    <n v="2.6206343322059995"/>
    <n v="3.9099009456599996"/>
    <n v="4.7451036024300004"/>
    <n v="44.560647957991002"/>
    <n v="78.109070579999994"/>
    <n v="8.909713"/>
    <n v="3.9081947887000004"/>
    <n v="40.338326586599997"/>
    <n v="0"/>
  </r>
  <r>
    <x v="10"/>
    <s v="CNH-R03-L01-AS-CS-14/2018"/>
    <s v="Wintershall Dea México"/>
    <m/>
    <m/>
    <m/>
    <n v="1.7959999999968994"/>
    <n v="18.765080577089005"/>
    <n v="8.4842753725409956"/>
    <n v="43.366056350403994"/>
    <n v="61.462471932169983"/>
    <n v="4.9739806568899994"/>
    <n v="121.65296189867797"/>
    <n v="14.911732375826999"/>
    <n v="0"/>
  </r>
  <r>
    <x v="10"/>
    <s v="CNH-R03-L01-AS-CS-15/2018"/>
    <s v="Hokchi Energy"/>
    <m/>
    <m/>
    <m/>
    <n v="3.7598384988000002"/>
    <n v="72.297845020922978"/>
    <n v="12.790061466800998"/>
    <n v="25.264657553357001"/>
    <n v="55.429121474479267"/>
    <n v="33.874961901344008"/>
    <n v="124.666250933508"/>
    <n v="108.23747109066001"/>
    <n v="2877.3123441089451"/>
  </r>
  <r>
    <x v="10"/>
    <s v="CNH-R03-L01-G-CS-01/2018"/>
    <s v="Eni México"/>
    <m/>
    <m/>
    <m/>
    <n v="4.7013565033310005"/>
    <n v="14.104069509905001"/>
    <n v="64.047456312489999"/>
    <n v="50.541214010574016"/>
    <n v="34.716389995909985"/>
    <n v="81.663958104250028"/>
    <m/>
    <m/>
    <n v="0"/>
  </r>
  <r>
    <x v="10"/>
    <s v="CNH-R03-L01-G-CS-02/2018"/>
    <s v="Pemex Exploración y Producción"/>
    <m/>
    <m/>
    <m/>
    <n v="0.89156193186999999"/>
    <n v="7.2037089991559995"/>
    <n v="2.5883236987"/>
    <n v="2.9474447058999997"/>
    <n v="2.8392520770999998"/>
    <n v="1.4272846548000002"/>
    <m/>
    <m/>
    <n v="0"/>
  </r>
  <r>
    <x v="10"/>
    <s v="CNH-R03-L01-G-CS-03/2018"/>
    <s v="BP Exploration Mexico"/>
    <m/>
    <m/>
    <m/>
    <n v="3.4406160000000003"/>
    <n v="10.940467936000001"/>
    <n v="2.9085800000000002"/>
    <n v="2.5591464999999998"/>
    <n v="75.239690249999995"/>
    <n v="1.956772"/>
    <m/>
    <m/>
    <n v="0"/>
  </r>
  <r>
    <x v="10"/>
    <s v="CNH-R03-L01-G-CS-04/2018"/>
    <s v="Shell Exploracion y Extraccion de Mexico"/>
    <m/>
    <m/>
    <m/>
    <n v="2.4832619999999999"/>
    <n v="2.8409000000000004"/>
    <n v="9.5969999999999995"/>
    <n v="2.7700000000000005"/>
    <n v="2.9073489999999995"/>
    <n v="1.0081290000000001"/>
    <m/>
    <m/>
    <n v="0"/>
  </r>
  <r>
    <x v="10"/>
    <s v="CNH-R03-L01-G-BG-05/2018"/>
    <s v="Repsol Exploración México"/>
    <m/>
    <m/>
    <m/>
    <n v="0.80032523499999997"/>
    <n v="1.78206496978"/>
    <n v="1.6298347746649999"/>
    <n v="0.79369735040199996"/>
    <n v="0.63604200008"/>
    <n v="0.24109142056999999"/>
    <m/>
    <m/>
    <n v="0"/>
  </r>
  <r>
    <x v="10"/>
    <s v="CNH-R03-L01-G-BG-07/2018"/>
    <s v="Repsol Exploración México"/>
    <m/>
    <m/>
    <m/>
    <n v="0.80032523499999997"/>
    <n v="1.9588599073199999"/>
    <n v="1.8507213920649999"/>
    <n v="0.77617903590199999"/>
    <n v="0.62085784298000002"/>
    <n v="0.22867663794999998"/>
    <m/>
    <m/>
    <n v="0"/>
  </r>
  <r>
    <x v="10"/>
    <s v="CNH-R03-L01-G-TMV-01/2018"/>
    <s v="Capricorn Energy México"/>
    <m/>
    <m/>
    <m/>
    <n v="4.9750000000000014"/>
    <n v="5.8250000000000011"/>
    <n v="4.1250000000000009"/>
    <n v="3.0750000000000002"/>
    <m/>
    <m/>
    <m/>
    <m/>
    <n v="0"/>
  </r>
  <r>
    <x v="10"/>
    <s v="CNH-R03-L01-G-TMV-02/2018"/>
    <s v="Wintershall Dea México"/>
    <m/>
    <m/>
    <m/>
    <n v="1.3018286852482996"/>
    <n v="2.7468288237769998"/>
    <n v="1.7706262324278998"/>
    <n v="2.0831023604325001"/>
    <n v="0.55046992000000017"/>
    <n v="0.58947189"/>
    <m/>
    <m/>
    <n v="0"/>
  </r>
  <r>
    <x v="10"/>
    <s v="CNH-R03-L01-G-TMV-03/2018"/>
    <s v="Wintershall Dea México"/>
    <m/>
    <m/>
    <m/>
    <n v="1.3972423542948997"/>
    <n v="2.7082412970329997"/>
    <n v="1.7748456566949"/>
    <n v="2.0831023604325001"/>
    <n v="0.55428993000000015"/>
    <n v="0.59518234999999997"/>
    <m/>
    <m/>
    <n v="0"/>
  </r>
  <r>
    <x v="10"/>
    <s v="CNH-R03-L01-G-TMV-04/2018"/>
    <s v="Pemex Exploración y Producción"/>
    <m/>
    <m/>
    <m/>
    <n v="1.3622021743169996"/>
    <n v="3.7845090471239997"/>
    <n v="4.2064958854699999"/>
    <n v="2.4427817605"/>
    <n v="3.2404270717000001"/>
    <n v="1.54559804508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97A80C-5854-4066-99A3-A7A7D34439D9}" name="TablaDinámica8" cacheId="4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90:AJ102" firstHeaderRow="0" firstDataRow="1" firstDataCol="1"/>
  <pivotFields count="39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numFmtId="43" showAll="0"/>
    <pivotField dataField="1" numFmtId="43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</colItems>
  <dataFields count="35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2026" fld="14" baseField="0" baseItem="0"/>
    <dataField name="Suma de 2027" fld="15" baseField="0" baseItem="0"/>
    <dataField name="Suma de 2028" fld="16" baseField="0" baseItem="0"/>
    <dataField name="Suma de 2029" fld="17" baseField="0" baseItem="0"/>
    <dataField name="Suma de 2030" fld="18" baseField="0" baseItem="0"/>
    <dataField name="Suma de 2031" fld="19" baseField="0" baseItem="0"/>
    <dataField name="Suma de 2032" fld="20" baseField="0" baseItem="0"/>
    <dataField name="Suma de 2033" fld="21" baseField="0" baseItem="0"/>
    <dataField name="Suma de 2034" fld="22" baseField="0" baseItem="0"/>
    <dataField name="Suma de 2035" fld="23" baseField="0" baseItem="0"/>
    <dataField name="Suma de 2036" fld="24" baseField="0" baseItem="0"/>
    <dataField name="Suma de 2037" fld="25" baseField="0" baseItem="0"/>
    <dataField name="Suma de 2038" fld="26" baseField="0" baseItem="0"/>
    <dataField name="Suma de 2039" fld="27" baseField="0" baseItem="0"/>
    <dataField name="Suma de 2040" fld="28" baseField="0" baseItem="0"/>
    <dataField name="Suma de 2041" fld="29" baseField="0" baseItem="0"/>
    <dataField name="Suma de 2042" fld="30" baseField="0" baseItem="0"/>
    <dataField name="Suma de 2043" fld="31" baseField="0" baseItem="0"/>
    <dataField name="Suma de 2044" fld="32" baseField="0" baseItem="0"/>
    <dataField name="Suma de 2045" fld="33" baseField="0" baseItem="0"/>
    <dataField name="Suma de 2046" fld="34" baseField="0" baseItem="0"/>
    <dataField name="Suma de 2047" fld="35" baseField="0" baseItem="0"/>
    <dataField name="Suma de 2048" fld="36" baseField="0" baseItem="0"/>
    <dataField name="Suma de Total" fld="38" baseField="0" baseItem="0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3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72552E-B4FC-46A3-806B-DCD3F8546DBA}" name="TablaDinámica4" cacheId="49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5:M17" firstHeaderRow="0" firstDataRow="1" firstDataCol="1"/>
  <pivotFields count="15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m="1" x="16"/>
        <item m="1" x="19"/>
        <item m="1" x="11"/>
        <item m="1" x="20"/>
        <item m="1" x="17"/>
        <item m="1" x="13"/>
        <item m="1" x="12"/>
        <item m="1" x="21"/>
        <item m="1" x="18"/>
        <item m="1" x="15"/>
        <item m="1" x="14"/>
        <item t="default"/>
      </items>
    </pivotField>
    <pivotField showAll="0"/>
    <pivotField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&gt;2025" fld="14" baseField="0" baseItem="0"/>
  </dataFields>
  <formats count="5">
    <format dxfId="11">
      <pivotArea outline="0" collapsedLevelsAreSubtotals="1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59ECE3-82A8-4084-8A72-05BF19147510}" name="Tabla13" displayName="Tabla13" ref="C48:R160" totalsRowShown="0" headerRowDxfId="37" dataDxfId="36">
  <tableColumns count="16">
    <tableColumn id="1" xr3:uid="{FFA5FE19-353A-42C1-89D7-E3FF2B9D42CB}" name="Contract type" dataDxfId="35"/>
    <tableColumn id="2" xr3:uid="{0E2FE51C-AFE1-4ECD-8CFA-2220E27FB0DB}" name="Contract" dataDxfId="34"/>
    <tableColumn id="3" xr3:uid="{FB28DAA7-16E0-4AE8-9050-9DFBE0BC6AAE}" name="Operator" dataDxfId="33"/>
    <tableColumn id="4" xr3:uid="{AA13A2F2-8CD3-40D2-B61F-F0986B8CC11C}" name="2015" dataDxfId="32"/>
    <tableColumn id="5" xr3:uid="{5E3F7030-1E54-4C25-895A-65F189780A11}" name="2016" dataDxfId="31"/>
    <tableColumn id="6" xr3:uid="{45F37999-FAF7-49D4-A7E2-2EC9F52985F0}" name="2017" dataDxfId="30"/>
    <tableColumn id="7" xr3:uid="{A759E440-B6FA-4BA8-860B-F95909B4768A}" name="2018" dataDxfId="29"/>
    <tableColumn id="8" xr3:uid="{4E26D6D7-774E-482C-A07C-0F3A9287FA58}" name="2019" dataDxfId="28"/>
    <tableColumn id="9" xr3:uid="{785C730A-2D00-48B8-8615-B3865E9BE9E7}" name="2020" dataDxfId="27"/>
    <tableColumn id="10" xr3:uid="{93C77B87-81D7-4F82-8F97-3A01A9F1F0B9}" name="2021" dataDxfId="26"/>
    <tableColumn id="11" xr3:uid="{C831AC1F-5620-4CEA-8465-1C921D23DF8C}" name="2022" dataDxfId="25"/>
    <tableColumn id="12" xr3:uid="{3E39F48B-A441-4A1B-B65F-238B9398B449}" name="2023" dataDxfId="24"/>
    <tableColumn id="13" xr3:uid="{EE581B5D-4531-4A94-974E-3D1286324745}" name="2024" dataDxfId="23"/>
    <tableColumn id="14" xr3:uid="{A689073C-4706-45B7-B9C7-7FEA91DFA222}" name="2025" dataDxfId="22"/>
    <tableColumn id="15" xr3:uid="{67D605F7-6A9E-4C6E-9409-4F56478DCB3D}" name="&gt;2025" dataDxfId="21"/>
    <tableColumn id="16" xr3:uid="{0837A8C2-9596-4DD8-9AE2-659754EF594A}" name="Total" dataDxfId="2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0F8DD8-49BE-4FB9-9332-4E821131EB22}" name="Tabla47" displayName="Tabla47" ref="A10:F2157" totalsRowShown="0" headerRowDxfId="19" dataDxfId="18">
  <autoFilter ref="A10:F2157" xr:uid="{990F8DD8-49BE-4FB9-9332-4E821131EB22}"/>
  <tableColumns count="6">
    <tableColumn id="1" xr3:uid="{CE77A061-D9ED-4592-A766-682AFEFC84FA}" name="Contract" dataDxfId="17" dataCellStyle="Normal 3"/>
    <tableColumn id="6" xr3:uid="{D8E22D92-8212-4DB1-9507-ECBFE99AFB68}" name="Operator" dataDxfId="16"/>
    <tableColumn id="2" xr3:uid="{AE248183-899E-4E9A-8DC0-C420F9584866}" name="Activity" dataDxfId="15" dataCellStyle="Normal 4"/>
    <tableColumn id="3" xr3:uid="{099DE574-B8A5-414A-8FD3-4172A2024FBE}" name="State" dataDxfId="14" dataCellStyle="Normal 3"/>
    <tableColumn id="4" xr3:uid="{B646B8C9-B838-4275-942D-C202BDE16A82}" name="Year" dataDxfId="13" dataCellStyle="Normal 3"/>
    <tableColumn id="5" xr3:uid="{5E07116B-8BC5-4CDC-BCB4-9DE675A19C3E}" name="Approved investment (USD Dollars)" dataDxfId="1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4429-5665-47D9-B65F-055254BE494F}">
  <dimension ref="A1:R168"/>
  <sheetViews>
    <sheetView showGridLines="0" tabSelected="1" view="pageBreakPreview" zoomScale="40" zoomScaleNormal="60" zoomScaleSheetLayoutView="40" workbookViewId="0"/>
  </sheetViews>
  <sheetFormatPr baseColWidth="10" defaultColWidth="11.42578125" defaultRowHeight="18" x14ac:dyDescent="0.35"/>
  <cols>
    <col min="1" max="1" width="5.7109375" style="4" customWidth="1"/>
    <col min="2" max="2" width="3.7109375" style="4" customWidth="1"/>
    <col min="3" max="3" width="47.5703125" style="2" customWidth="1"/>
    <col min="4" max="4" width="107.28515625" style="2" bestFit="1" customWidth="1"/>
    <col min="5" max="5" width="129.140625" style="2" customWidth="1"/>
    <col min="6" max="10" width="20.7109375" style="2" customWidth="1"/>
    <col min="11" max="11" width="22.28515625" style="2" customWidth="1"/>
    <col min="12" max="16" width="20.7109375" style="2" customWidth="1"/>
    <col min="17" max="17" width="23" style="2" customWidth="1"/>
    <col min="18" max="18" width="24.7109375" style="2" bestFit="1" customWidth="1"/>
    <col min="19" max="16384" width="11.42578125" style="2"/>
  </cols>
  <sheetData>
    <row r="1" spans="3:18" ht="54" x14ac:dyDescent="0.3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1"/>
    </row>
    <row r="2" spans="3:18" ht="81" x14ac:dyDescent="0.35">
      <c r="C2" s="66" t="s">
        <v>222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3:18" ht="66" customHeight="1" x14ac:dyDescent="0.35">
      <c r="C3" s="65" t="s">
        <v>264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3:18" ht="33.75" customHeight="1" x14ac:dyDescent="0.3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3:18" ht="33.75" customHeight="1" x14ac:dyDescent="0.3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3:18" ht="17.25" customHeight="1" x14ac:dyDescent="0.3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3:18" ht="17.25" customHeight="1" x14ac:dyDescent="0.3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3:18" ht="23.25" customHeight="1" x14ac:dyDescent="0.5">
      <c r="C8" s="4"/>
      <c r="D8" s="5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3:18" ht="23.25" customHeight="1" x14ac:dyDescent="0.5">
      <c r="C9" s="4"/>
      <c r="D9" s="5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3:18" ht="23.25" customHeight="1" x14ac:dyDescent="0.5">
      <c r="C10" s="4"/>
      <c r="D10" s="5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3:18" ht="23.25" customHeight="1" x14ac:dyDescent="0.5">
      <c r="C11" s="4"/>
      <c r="D11" s="5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3:18" ht="23.25" customHeight="1" x14ac:dyDescent="0.5">
      <c r="C12" s="4"/>
      <c r="D12" s="5"/>
      <c r="E12" s="5"/>
      <c r="F12" s="5"/>
      <c r="G12" s="4"/>
      <c r="H12" s="6"/>
      <c r="I12" s="6"/>
      <c r="J12" s="6"/>
      <c r="K12" s="6"/>
      <c r="L12" s="6"/>
      <c r="M12" s="6"/>
      <c r="N12" s="6"/>
      <c r="O12" s="6"/>
      <c r="P12" s="6"/>
      <c r="Q12" s="4"/>
      <c r="R12" s="4"/>
    </row>
    <row r="13" spans="3:18" ht="23.25" customHeight="1" x14ac:dyDescent="0.5">
      <c r="C13" s="4"/>
      <c r="D13" s="5"/>
      <c r="E13" s="5"/>
      <c r="F13" s="5"/>
      <c r="G13" s="4"/>
      <c r="H13" s="6"/>
      <c r="I13" s="6"/>
      <c r="J13" s="6"/>
      <c r="K13" s="6"/>
      <c r="L13" s="6"/>
      <c r="M13" s="6"/>
      <c r="N13" s="6"/>
      <c r="O13" s="6"/>
      <c r="P13" s="6"/>
      <c r="Q13" s="4"/>
      <c r="R13" s="4"/>
    </row>
    <row r="14" spans="3:18" ht="23.25" customHeight="1" x14ac:dyDescent="0.5">
      <c r="C14" s="4"/>
      <c r="D14" s="5"/>
      <c r="E14" s="5"/>
      <c r="F14" s="5"/>
      <c r="G14" s="4"/>
      <c r="H14" s="6"/>
      <c r="I14" s="6"/>
      <c r="J14" s="6"/>
      <c r="K14" s="6"/>
      <c r="L14" s="6"/>
      <c r="M14" s="6"/>
      <c r="N14" s="6"/>
      <c r="O14" s="6"/>
      <c r="P14" s="6"/>
      <c r="Q14" s="4"/>
      <c r="R14" s="4"/>
    </row>
    <row r="15" spans="3:18" ht="23.25" customHeight="1" x14ac:dyDescent="0.5">
      <c r="C15" s="4"/>
      <c r="D15" s="5"/>
      <c r="E15" s="5"/>
      <c r="F15" s="5"/>
      <c r="G15" s="4"/>
      <c r="H15" s="6"/>
      <c r="I15" s="6"/>
      <c r="J15" s="6"/>
      <c r="K15" s="6"/>
      <c r="L15" s="6"/>
      <c r="M15" s="6"/>
      <c r="N15" s="6"/>
      <c r="O15" s="6"/>
      <c r="P15" s="6"/>
      <c r="Q15" s="4"/>
      <c r="R15" s="4"/>
    </row>
    <row r="16" spans="3:18" ht="23.25" customHeight="1" x14ac:dyDescent="0.5">
      <c r="C16" s="4"/>
      <c r="D16" s="5"/>
      <c r="E16" s="5"/>
      <c r="F16" s="5"/>
      <c r="G16" s="4"/>
      <c r="H16" s="6"/>
      <c r="I16" s="6"/>
      <c r="J16" s="6"/>
      <c r="K16" s="6"/>
      <c r="L16" s="6"/>
      <c r="M16" s="6"/>
      <c r="N16" s="6"/>
      <c r="O16" s="6"/>
      <c r="P16" s="6"/>
      <c r="Q16" s="4"/>
      <c r="R16" s="4"/>
    </row>
    <row r="17" spans="3:18" ht="23.25" customHeight="1" x14ac:dyDescent="0.5">
      <c r="C17" s="4"/>
      <c r="D17" s="5"/>
      <c r="E17" s="5"/>
      <c r="F17" s="5"/>
      <c r="G17" s="4"/>
      <c r="H17" s="6"/>
      <c r="I17" s="6"/>
      <c r="J17" s="6"/>
      <c r="K17" s="6"/>
      <c r="L17" s="6"/>
      <c r="M17" s="6"/>
      <c r="N17" s="6"/>
      <c r="O17" s="6"/>
      <c r="P17" s="6"/>
      <c r="Q17" s="4"/>
      <c r="R17" s="4"/>
    </row>
    <row r="18" spans="3:18" ht="23.25" customHeight="1" x14ac:dyDescent="0.5">
      <c r="C18" s="4"/>
      <c r="D18" s="5"/>
      <c r="E18" s="5"/>
      <c r="F18" s="5"/>
      <c r="G18" s="4"/>
      <c r="H18" s="6"/>
      <c r="I18" s="6"/>
      <c r="J18" s="6"/>
      <c r="K18" s="6"/>
      <c r="L18" s="6"/>
      <c r="M18" s="6"/>
      <c r="N18" s="6"/>
      <c r="O18" s="6"/>
      <c r="P18" s="6"/>
      <c r="Q18" s="4"/>
      <c r="R18" s="4"/>
    </row>
    <row r="19" spans="3:18" ht="23.25" customHeight="1" x14ac:dyDescent="0.5">
      <c r="C19" s="4"/>
      <c r="D19" s="5"/>
      <c r="E19" s="5"/>
      <c r="F19" s="5"/>
      <c r="G19" s="4"/>
      <c r="H19" s="6"/>
      <c r="I19" s="6"/>
      <c r="J19" s="6"/>
      <c r="K19" s="6"/>
      <c r="L19" s="6"/>
      <c r="M19" s="6"/>
      <c r="N19" s="6"/>
      <c r="O19" s="6"/>
      <c r="P19" s="6"/>
      <c r="Q19" s="4"/>
      <c r="R19" s="4"/>
    </row>
    <row r="20" spans="3:18" ht="23.25" customHeight="1" x14ac:dyDescent="0.5">
      <c r="C20" s="4"/>
      <c r="D20" s="5"/>
      <c r="E20" s="5"/>
      <c r="F20" s="5"/>
      <c r="G20" s="4"/>
      <c r="H20" s="6"/>
      <c r="I20" s="6"/>
      <c r="J20" s="6"/>
      <c r="K20" s="6"/>
      <c r="L20" s="6"/>
      <c r="M20" s="6"/>
      <c r="N20" s="6"/>
      <c r="O20" s="6"/>
      <c r="P20" s="6"/>
      <c r="Q20" s="4"/>
      <c r="R20" s="4"/>
    </row>
    <row r="21" spans="3:18" ht="23.25" customHeight="1" x14ac:dyDescent="0.5">
      <c r="C21" s="4"/>
      <c r="D21" s="5"/>
      <c r="E21" s="5"/>
      <c r="F21" s="5"/>
      <c r="G21" s="4"/>
      <c r="H21" s="6"/>
      <c r="I21" s="6"/>
      <c r="J21" s="6"/>
      <c r="K21" s="6"/>
      <c r="L21" s="6"/>
      <c r="M21" s="6"/>
      <c r="N21" s="6"/>
      <c r="O21" s="6"/>
      <c r="P21" s="6"/>
      <c r="Q21" s="4"/>
      <c r="R21" s="4"/>
    </row>
    <row r="22" spans="3:18" ht="23.25" customHeight="1" x14ac:dyDescent="0.5">
      <c r="C22" s="4"/>
      <c r="D22" s="5"/>
      <c r="E22" s="5"/>
      <c r="F22" s="5"/>
      <c r="G22" s="4"/>
      <c r="H22" s="6"/>
      <c r="I22" s="6"/>
      <c r="J22" s="6"/>
      <c r="K22" s="6"/>
      <c r="L22" s="6"/>
      <c r="M22" s="6"/>
      <c r="N22" s="6"/>
      <c r="O22" s="6"/>
      <c r="P22" s="6"/>
      <c r="Q22" s="4"/>
      <c r="R22" s="4"/>
    </row>
    <row r="23" spans="3:18" ht="23.25" customHeight="1" x14ac:dyDescent="0.5">
      <c r="C23" s="4"/>
      <c r="D23" s="5"/>
      <c r="E23" s="5"/>
      <c r="F23" s="5"/>
      <c r="G23" s="4"/>
      <c r="H23" s="6"/>
      <c r="I23" s="6"/>
      <c r="J23" s="6"/>
      <c r="K23" s="6"/>
      <c r="L23" s="6"/>
      <c r="M23" s="6"/>
      <c r="N23" s="6"/>
      <c r="O23" s="6"/>
      <c r="P23" s="6"/>
      <c r="Q23" s="4"/>
      <c r="R23" s="4"/>
    </row>
    <row r="24" spans="3:18" ht="23.25" customHeight="1" x14ac:dyDescent="0.5">
      <c r="C24" s="4"/>
      <c r="D24" s="5"/>
      <c r="E24" s="5"/>
      <c r="F24" s="5"/>
      <c r="G24" s="4"/>
      <c r="H24" s="6"/>
      <c r="I24" s="6"/>
      <c r="J24" s="6"/>
      <c r="K24" s="6"/>
      <c r="L24" s="6"/>
      <c r="M24" s="6"/>
      <c r="N24" s="6"/>
      <c r="O24" s="6"/>
      <c r="P24" s="6"/>
      <c r="Q24" s="4"/>
      <c r="R24" s="4"/>
    </row>
    <row r="25" spans="3:18" ht="23.25" customHeight="1" x14ac:dyDescent="0.5">
      <c r="C25" s="4"/>
      <c r="D25" s="5"/>
      <c r="E25" s="5"/>
      <c r="F25" s="5"/>
      <c r="G25" s="4"/>
      <c r="H25" s="6"/>
      <c r="I25" s="6"/>
      <c r="J25" s="6"/>
      <c r="K25" s="6"/>
      <c r="L25" s="6"/>
      <c r="M25" s="6"/>
      <c r="N25" s="6"/>
      <c r="O25" s="6"/>
      <c r="P25" s="6"/>
      <c r="Q25" s="4"/>
      <c r="R25" s="4"/>
    </row>
    <row r="26" spans="3:18" ht="23.25" customHeight="1" x14ac:dyDescent="0.5">
      <c r="C26" s="4"/>
      <c r="D26" s="5"/>
      <c r="E26" s="5"/>
      <c r="F26" s="5"/>
      <c r="G26" s="4"/>
      <c r="H26" s="6"/>
      <c r="I26" s="6"/>
      <c r="J26" s="6"/>
      <c r="K26" s="6"/>
      <c r="L26" s="6"/>
      <c r="M26" s="6"/>
      <c r="N26" s="6"/>
      <c r="O26" s="6"/>
      <c r="P26" s="6"/>
      <c r="Q26" s="4"/>
      <c r="R26" s="4"/>
    </row>
    <row r="27" spans="3:18" ht="27.75" x14ac:dyDescent="0.5">
      <c r="C27" s="4"/>
      <c r="D27" s="7"/>
      <c r="E27" s="8"/>
      <c r="F27" s="9"/>
      <c r="G27" s="4"/>
      <c r="H27" s="6"/>
      <c r="I27" s="6"/>
      <c r="J27" s="6"/>
      <c r="K27" s="6"/>
      <c r="L27" s="6"/>
      <c r="M27" s="6"/>
      <c r="N27" s="6"/>
      <c r="O27" s="6"/>
      <c r="P27" s="6"/>
      <c r="Q27" s="4"/>
      <c r="R27" s="4"/>
    </row>
    <row r="28" spans="3:18" x14ac:dyDescent="0.35">
      <c r="C28" s="4"/>
      <c r="D28" s="4"/>
      <c r="E28" s="4"/>
      <c r="F28" s="4"/>
      <c r="G28" s="4"/>
      <c r="H28" s="6"/>
      <c r="I28" s="6"/>
      <c r="J28" s="6"/>
      <c r="K28" s="6"/>
      <c r="L28" s="6"/>
      <c r="M28" s="6"/>
      <c r="N28" s="6"/>
      <c r="O28" s="6"/>
      <c r="P28" s="6"/>
      <c r="Q28" s="4"/>
      <c r="R28" s="4"/>
    </row>
    <row r="29" spans="3:18" x14ac:dyDescent="0.35">
      <c r="C29" s="4"/>
      <c r="D29" s="4"/>
      <c r="E29" s="4"/>
      <c r="F29" s="4"/>
      <c r="G29" s="4"/>
      <c r="H29" s="6"/>
      <c r="I29" s="6"/>
      <c r="J29" s="6"/>
      <c r="K29" s="6"/>
      <c r="L29" s="6"/>
      <c r="M29" s="6"/>
      <c r="N29" s="6"/>
      <c r="O29" s="6"/>
      <c r="P29" s="6"/>
      <c r="Q29" s="4"/>
      <c r="R29" s="4"/>
    </row>
    <row r="30" spans="3:18" x14ac:dyDescent="0.35">
      <c r="C30" s="4"/>
      <c r="D30" s="4"/>
      <c r="E30" s="4"/>
      <c r="F30" s="4"/>
      <c r="G30" s="4"/>
      <c r="H30" s="6"/>
      <c r="I30" s="6"/>
      <c r="J30" s="6"/>
      <c r="K30" s="6"/>
      <c r="L30" s="6"/>
      <c r="M30" s="6"/>
      <c r="N30" s="6"/>
      <c r="O30" s="6"/>
      <c r="P30" s="6"/>
      <c r="Q30" s="4"/>
      <c r="R30" s="4"/>
    </row>
    <row r="31" spans="3:18" ht="24.95" customHeight="1" x14ac:dyDescent="0.35">
      <c r="C31" s="4"/>
      <c r="D31" s="4"/>
      <c r="E31" s="4"/>
      <c r="F31" s="4"/>
      <c r="G31" s="4"/>
      <c r="H31" s="6"/>
      <c r="I31" s="6"/>
      <c r="J31" s="6"/>
      <c r="K31" s="6"/>
      <c r="L31" s="6"/>
      <c r="M31" s="6"/>
      <c r="N31" s="6"/>
      <c r="O31" s="6"/>
      <c r="P31" s="6"/>
      <c r="Q31" s="4"/>
      <c r="R31" s="4"/>
    </row>
    <row r="32" spans="3:18" ht="24.95" customHeight="1" x14ac:dyDescent="0.35">
      <c r="C32" s="4"/>
      <c r="D32" s="4"/>
      <c r="E32" s="4"/>
      <c r="F32" s="4"/>
      <c r="G32" s="4"/>
      <c r="H32" s="6"/>
      <c r="I32" s="6"/>
      <c r="J32" s="6"/>
      <c r="K32" s="6"/>
      <c r="L32" s="6"/>
      <c r="M32" s="6"/>
      <c r="N32" s="6"/>
      <c r="O32" s="6"/>
      <c r="P32" s="6"/>
      <c r="Q32" s="4"/>
      <c r="R32" s="4"/>
    </row>
    <row r="33" spans="1:18" ht="24.95" customHeight="1" x14ac:dyDescent="0.35">
      <c r="C33" s="4"/>
      <c r="D33" s="4"/>
      <c r="E33" s="4"/>
      <c r="F33" s="4"/>
      <c r="G33" s="4"/>
      <c r="H33" s="6"/>
      <c r="I33" s="6"/>
      <c r="J33" s="6"/>
      <c r="K33" s="6"/>
      <c r="L33" s="6"/>
      <c r="M33" s="6"/>
      <c r="N33" s="6"/>
      <c r="O33" s="6"/>
      <c r="P33" s="6"/>
      <c r="Q33" s="4"/>
      <c r="R33" s="4"/>
    </row>
    <row r="34" spans="1:18" ht="24.95" customHeight="1" x14ac:dyDescent="0.35">
      <c r="C34" s="4"/>
      <c r="D34" s="4"/>
      <c r="E34" s="4"/>
      <c r="F34" s="4"/>
      <c r="G34" s="4"/>
      <c r="H34" s="6"/>
      <c r="I34" s="6"/>
      <c r="J34" s="6"/>
      <c r="K34" s="6"/>
      <c r="L34" s="6"/>
      <c r="M34" s="6"/>
      <c r="N34" s="6"/>
      <c r="O34" s="6"/>
      <c r="P34" s="6"/>
      <c r="Q34" s="4"/>
      <c r="R34" s="4"/>
    </row>
    <row r="35" spans="1:18" ht="24.95" customHeight="1" x14ac:dyDescent="0.35">
      <c r="C35" s="4"/>
      <c r="D35" s="4"/>
      <c r="E35" s="4"/>
      <c r="F35" s="4"/>
      <c r="G35" s="4"/>
      <c r="H35" s="6"/>
      <c r="I35" s="6"/>
      <c r="J35" s="6"/>
      <c r="K35" s="6"/>
      <c r="L35" s="6"/>
      <c r="M35" s="6"/>
      <c r="N35" s="6"/>
      <c r="O35" s="6"/>
      <c r="P35" s="6"/>
      <c r="Q35" s="4"/>
      <c r="R35" s="4"/>
    </row>
    <row r="36" spans="1:18" ht="24.95" customHeight="1" x14ac:dyDescent="0.35">
      <c r="C36" s="4"/>
      <c r="D36" s="4"/>
      <c r="E36" s="4"/>
      <c r="F36" s="4"/>
      <c r="G36" s="4"/>
      <c r="H36" s="6"/>
      <c r="I36" s="6"/>
      <c r="J36" s="6"/>
      <c r="K36" s="6"/>
      <c r="L36" s="6"/>
      <c r="M36" s="6"/>
      <c r="N36" s="6"/>
      <c r="O36" s="6"/>
      <c r="P36" s="6"/>
      <c r="Q36" s="4"/>
      <c r="R36" s="4"/>
    </row>
    <row r="37" spans="1:18" ht="24.95" customHeight="1" x14ac:dyDescent="0.35">
      <c r="C37" s="4"/>
      <c r="D37" s="4"/>
      <c r="E37" s="4"/>
      <c r="F37" s="4"/>
      <c r="G37" s="4"/>
      <c r="H37" s="6"/>
      <c r="I37" s="6"/>
      <c r="J37" s="6"/>
      <c r="K37" s="6"/>
      <c r="L37" s="6"/>
      <c r="M37" s="6"/>
      <c r="N37" s="6"/>
      <c r="O37" s="6"/>
      <c r="P37" s="6"/>
      <c r="Q37" s="4"/>
      <c r="R37" s="4"/>
    </row>
    <row r="38" spans="1:18" ht="24.95" customHeight="1" x14ac:dyDescent="0.35">
      <c r="C38" s="4"/>
      <c r="D38" s="4"/>
      <c r="E38" s="4"/>
      <c r="F38" s="4"/>
      <c r="G38" s="4"/>
      <c r="H38" s="6"/>
      <c r="I38" s="6"/>
      <c r="J38" s="6"/>
      <c r="K38" s="6"/>
      <c r="L38" s="6"/>
      <c r="M38" s="6"/>
      <c r="N38" s="6"/>
      <c r="O38" s="6"/>
      <c r="P38" s="6"/>
      <c r="Q38" s="4"/>
      <c r="R38" s="4"/>
    </row>
    <row r="39" spans="1:18" ht="24.95" customHeight="1" x14ac:dyDescent="0.35">
      <c r="C39" s="4"/>
      <c r="D39" s="4"/>
      <c r="E39" s="4"/>
      <c r="F39" s="4"/>
      <c r="G39" s="4"/>
      <c r="H39" s="6"/>
      <c r="I39" s="6"/>
      <c r="J39" s="6"/>
      <c r="K39" s="6"/>
      <c r="L39" s="6"/>
      <c r="M39" s="6"/>
      <c r="N39" s="6"/>
      <c r="O39" s="6"/>
      <c r="P39" s="6"/>
      <c r="Q39" s="4"/>
      <c r="R39" s="4"/>
    </row>
    <row r="40" spans="1:18" ht="24.95" customHeight="1" x14ac:dyDescent="0.35">
      <c r="C40" s="4"/>
      <c r="D40" s="4"/>
      <c r="E40" s="4"/>
      <c r="F40" s="4"/>
      <c r="G40" s="4"/>
      <c r="H40" s="6"/>
      <c r="I40" s="6"/>
      <c r="J40" s="6"/>
      <c r="K40" s="6"/>
      <c r="L40" s="6"/>
      <c r="M40" s="6"/>
      <c r="N40" s="6"/>
      <c r="O40" s="6"/>
      <c r="P40" s="6"/>
      <c r="Q40" s="4"/>
      <c r="R40" s="4"/>
    </row>
    <row r="41" spans="1:18" ht="24.95" customHeight="1" x14ac:dyDescent="0.35">
      <c r="C41" s="4"/>
      <c r="D41" s="4"/>
      <c r="E41" s="4"/>
      <c r="F41" s="4"/>
      <c r="G41" s="4"/>
      <c r="H41" s="6"/>
      <c r="I41" s="6"/>
      <c r="J41" s="6"/>
      <c r="K41" s="6"/>
      <c r="L41" s="6"/>
      <c r="M41" s="6"/>
      <c r="N41" s="6"/>
      <c r="O41" s="6"/>
      <c r="P41" s="6"/>
      <c r="Q41" s="4"/>
      <c r="R41" s="4"/>
    </row>
    <row r="42" spans="1:18" ht="24.95" customHeight="1" x14ac:dyDescent="0.35">
      <c r="C42" s="4"/>
      <c r="D42" s="4"/>
      <c r="E42" s="4"/>
      <c r="F42" s="4"/>
      <c r="G42" s="4"/>
      <c r="H42" s="6"/>
      <c r="I42" s="6"/>
      <c r="J42" s="6"/>
      <c r="K42" s="6"/>
      <c r="L42" s="6"/>
      <c r="M42" s="6"/>
      <c r="N42" s="6"/>
      <c r="O42" s="6"/>
      <c r="P42" s="6"/>
      <c r="Q42" s="4"/>
      <c r="R42" s="4"/>
    </row>
    <row r="43" spans="1:18" ht="24.95" customHeight="1" x14ac:dyDescent="0.35">
      <c r="C43" s="4"/>
      <c r="D43" s="4"/>
      <c r="E43" s="4"/>
      <c r="F43" s="4"/>
      <c r="G43" s="4"/>
      <c r="H43" s="6"/>
      <c r="I43" s="6"/>
      <c r="J43" s="6"/>
      <c r="K43" s="6"/>
      <c r="L43" s="6"/>
      <c r="M43" s="6"/>
      <c r="N43" s="6"/>
      <c r="O43" s="6"/>
      <c r="P43" s="6"/>
      <c r="Q43" s="4"/>
      <c r="R43" s="4"/>
    </row>
    <row r="44" spans="1:18" ht="24.95" customHeight="1" x14ac:dyDescent="0.35">
      <c r="C44" s="4"/>
      <c r="D44" s="4"/>
      <c r="E44" s="4"/>
      <c r="F44" s="4"/>
      <c r="G44" s="4"/>
      <c r="H44" s="6"/>
      <c r="I44" s="6"/>
      <c r="J44" s="6"/>
      <c r="K44" s="6"/>
      <c r="L44" s="6"/>
      <c r="M44" s="6"/>
      <c r="N44" s="6"/>
      <c r="O44" s="6"/>
      <c r="P44" s="6"/>
      <c r="Q44" s="4"/>
      <c r="R44" s="4"/>
    </row>
    <row r="45" spans="1:18" ht="33" customHeight="1" x14ac:dyDescent="0.3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10"/>
    </row>
    <row r="46" spans="1:18" ht="33" customHeight="1" x14ac:dyDescent="0.8">
      <c r="C46" s="64" t="s">
        <v>0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11"/>
    </row>
    <row r="47" spans="1:18" ht="30" customHeight="1" x14ac:dyDescent="0.8">
      <c r="C47" s="36" t="s">
        <v>1</v>
      </c>
      <c r="D47" s="4"/>
      <c r="E47" s="11"/>
      <c r="F47" s="11"/>
      <c r="G47" s="11"/>
      <c r="H47" s="12"/>
      <c r="I47" s="12"/>
      <c r="J47" s="12"/>
      <c r="K47" s="12"/>
      <c r="L47" s="12"/>
      <c r="M47" s="12"/>
      <c r="N47" s="12"/>
      <c r="O47" s="12"/>
      <c r="P47" s="12"/>
      <c r="Q47" s="11"/>
      <c r="R47" s="13"/>
    </row>
    <row r="48" spans="1:18" s="15" customFormat="1" ht="39.950000000000003" customHeight="1" x14ac:dyDescent="0.75">
      <c r="A48" s="14"/>
      <c r="B48" s="14"/>
      <c r="C48" s="46" t="s">
        <v>2</v>
      </c>
      <c r="D48" s="57" t="s">
        <v>3</v>
      </c>
      <c r="E48" s="47" t="s">
        <v>4</v>
      </c>
      <c r="F48" s="47" t="s">
        <v>5</v>
      </c>
      <c r="G48" s="47" t="s">
        <v>6</v>
      </c>
      <c r="H48" s="47" t="s">
        <v>7</v>
      </c>
      <c r="I48" s="47" t="s">
        <v>8</v>
      </c>
      <c r="J48" s="47" t="s">
        <v>9</v>
      </c>
      <c r="K48" s="47" t="s">
        <v>10</v>
      </c>
      <c r="L48" s="47" t="s">
        <v>11</v>
      </c>
      <c r="M48" s="47" t="s">
        <v>12</v>
      </c>
      <c r="N48" s="47" t="s">
        <v>13</v>
      </c>
      <c r="O48" s="47" t="s">
        <v>14</v>
      </c>
      <c r="P48" s="47" t="s">
        <v>15</v>
      </c>
      <c r="Q48" s="47" t="s">
        <v>16</v>
      </c>
      <c r="R48" s="47" t="s">
        <v>17</v>
      </c>
    </row>
    <row r="49" spans="1:18" s="15" customFormat="1" ht="39.950000000000003" customHeight="1" x14ac:dyDescent="0.75">
      <c r="A49" s="14"/>
      <c r="B49" s="14"/>
      <c r="C49" s="43" t="s">
        <v>18</v>
      </c>
      <c r="D49" s="43" t="s">
        <v>19</v>
      </c>
      <c r="E49" s="41" t="s">
        <v>249</v>
      </c>
      <c r="F49" s="52"/>
      <c r="G49" s="52"/>
      <c r="H49" s="52">
        <v>50.876817070573097</v>
      </c>
      <c r="I49" s="52">
        <v>203.24280944947117</v>
      </c>
      <c r="J49" s="52">
        <v>61.650118309118291</v>
      </c>
      <c r="K49" s="52">
        <v>107.96154519605228</v>
      </c>
      <c r="L49" s="52">
        <v>7</v>
      </c>
      <c r="M49" s="52"/>
      <c r="N49" s="52">
        <v>110.46947518092801</v>
      </c>
      <c r="O49" s="52">
        <v>813.94661673639655</v>
      </c>
      <c r="P49" s="52">
        <v>1057.4167307088098</v>
      </c>
      <c r="Q49" s="52">
        <v>8452.1137025508215</v>
      </c>
      <c r="R49" s="48">
        <f>SUM(Tabla13[[#This Row],[2015]:[&gt;2025]])</f>
        <v>10864.677815202171</v>
      </c>
    </row>
    <row r="50" spans="1:18" s="15" customFormat="1" ht="39.950000000000003" customHeight="1" x14ac:dyDescent="0.75">
      <c r="A50" s="14"/>
      <c r="B50" s="14"/>
      <c r="C50" s="43" t="s">
        <v>18</v>
      </c>
      <c r="D50" s="43" t="s">
        <v>20</v>
      </c>
      <c r="E50" s="41" t="s">
        <v>21</v>
      </c>
      <c r="F50" s="52"/>
      <c r="G50" s="52"/>
      <c r="H50" s="52"/>
      <c r="I50" s="52">
        <v>52.641279518330371</v>
      </c>
      <c r="J50" s="52">
        <v>111.14849979278104</v>
      </c>
      <c r="K50" s="52">
        <v>127.2011825591501</v>
      </c>
      <c r="L50" s="52">
        <v>88.008391718588044</v>
      </c>
      <c r="M50" s="52">
        <v>36.543621931589996</v>
      </c>
      <c r="N50" s="52">
        <v>118.52713526301015</v>
      </c>
      <c r="O50" s="52">
        <v>112.36285733862012</v>
      </c>
      <c r="P50" s="52">
        <v>50.172704183660016</v>
      </c>
      <c r="Q50" s="52">
        <v>546.31616894887804</v>
      </c>
      <c r="R50" s="48">
        <f>SUM(Tabla13[[#This Row],[2015]:[&gt;2025]])</f>
        <v>1242.9218412546079</v>
      </c>
    </row>
    <row r="51" spans="1:18" s="15" customFormat="1" ht="39.950000000000003" customHeight="1" x14ac:dyDescent="0.75">
      <c r="A51" s="14"/>
      <c r="B51" s="14"/>
      <c r="C51" s="43" t="s">
        <v>18</v>
      </c>
      <c r="D51" s="43" t="s">
        <v>22</v>
      </c>
      <c r="E51" s="41" t="s">
        <v>230</v>
      </c>
      <c r="F51" s="52"/>
      <c r="G51" s="52"/>
      <c r="H51" s="52"/>
      <c r="I51" s="52">
        <v>33.510077527548191</v>
      </c>
      <c r="J51" s="52">
        <v>68.408145996825354</v>
      </c>
      <c r="K51" s="52">
        <v>49.158632963659009</v>
      </c>
      <c r="L51" s="52">
        <v>32.788390760928991</v>
      </c>
      <c r="M51" s="52">
        <v>67.357130198977003</v>
      </c>
      <c r="N51" s="52">
        <v>14.186625961252002</v>
      </c>
      <c r="O51" s="52">
        <v>75.102751754759993</v>
      </c>
      <c r="P51" s="52">
        <v>70.81111473995999</v>
      </c>
      <c r="Q51" s="52">
        <v>708.80670972982011</v>
      </c>
      <c r="R51" s="48">
        <f>SUM(Tabla13[[#This Row],[2015]:[&gt;2025]])</f>
        <v>1120.1295796337306</v>
      </c>
    </row>
    <row r="52" spans="1:18" s="15" customFormat="1" ht="39.950000000000003" customHeight="1" x14ac:dyDescent="0.75">
      <c r="A52" s="14"/>
      <c r="B52" s="14"/>
      <c r="C52" s="43" t="s">
        <v>23</v>
      </c>
      <c r="D52" s="43" t="s">
        <v>24</v>
      </c>
      <c r="E52" s="41" t="s">
        <v>25</v>
      </c>
      <c r="F52" s="52"/>
      <c r="G52" s="52"/>
      <c r="H52" s="52">
        <v>65.422133679481135</v>
      </c>
      <c r="I52" s="52">
        <v>797.18915220684971</v>
      </c>
      <c r="J52" s="52">
        <v>944.94724438404319</v>
      </c>
      <c r="K52" s="52">
        <v>1294.0782606501778</v>
      </c>
      <c r="L52" s="52">
        <v>738.554899699065</v>
      </c>
      <c r="M52" s="52">
        <v>949.29178617488401</v>
      </c>
      <c r="N52" s="52">
        <v>536.418984334519</v>
      </c>
      <c r="O52" s="52">
        <v>712.8997303209984</v>
      </c>
      <c r="P52" s="52">
        <v>461.64275604692273</v>
      </c>
      <c r="Q52" s="52">
        <v>3595.4076001221565</v>
      </c>
      <c r="R52" s="48">
        <f>SUM(Tabla13[[#This Row],[2015]:[&gt;2025]])</f>
        <v>10095.852547619099</v>
      </c>
    </row>
    <row r="53" spans="1:18" s="15" customFormat="1" ht="39.950000000000003" customHeight="1" x14ac:dyDescent="0.75">
      <c r="A53" s="14"/>
      <c r="B53" s="14"/>
      <c r="C53" s="43" t="s">
        <v>23</v>
      </c>
      <c r="D53" s="43" t="s">
        <v>26</v>
      </c>
      <c r="E53" s="41" t="s">
        <v>231</v>
      </c>
      <c r="F53" s="52"/>
      <c r="G53" s="52"/>
      <c r="H53" s="52"/>
      <c r="I53" s="52">
        <v>53.248739304074974</v>
      </c>
      <c r="J53" s="52">
        <v>68.788592973082004</v>
      </c>
      <c r="K53" s="52">
        <v>106.27461251642309</v>
      </c>
      <c r="L53" s="52">
        <v>293.78246318074804</v>
      </c>
      <c r="M53" s="52">
        <v>74.544073659999995</v>
      </c>
      <c r="N53" s="52">
        <v>179.97388891000003</v>
      </c>
      <c r="O53" s="52">
        <v>185.01330317000011</v>
      </c>
      <c r="P53" s="52">
        <v>148.90514889999994</v>
      </c>
      <c r="Q53" s="52">
        <v>792.29474969</v>
      </c>
      <c r="R53" s="48">
        <f>SUM(Tabla13[[#This Row],[2015]:[&gt;2025]])</f>
        <v>1902.825572304328</v>
      </c>
    </row>
    <row r="54" spans="1:18" s="15" customFormat="1" ht="39.950000000000003" customHeight="1" x14ac:dyDescent="0.75">
      <c r="A54" s="14"/>
      <c r="B54" s="14"/>
      <c r="C54" s="43" t="s">
        <v>23</v>
      </c>
      <c r="D54" s="43" t="s">
        <v>27</v>
      </c>
      <c r="E54" s="41" t="s">
        <v>224</v>
      </c>
      <c r="F54" s="52"/>
      <c r="G54" s="52"/>
      <c r="H54" s="52"/>
      <c r="I54" s="52">
        <v>29.661467182398489</v>
      </c>
      <c r="J54" s="52">
        <v>100.72033356386639</v>
      </c>
      <c r="K54" s="52">
        <v>69.090939344869113</v>
      </c>
      <c r="L54" s="52">
        <v>65.524287611022288</v>
      </c>
      <c r="M54" s="52">
        <v>9.2592131680034004</v>
      </c>
      <c r="N54" s="52">
        <v>60.327464709133977</v>
      </c>
      <c r="O54" s="52">
        <v>55.893971262674036</v>
      </c>
      <c r="P54" s="52">
        <v>53.987284997659394</v>
      </c>
      <c r="Q54" s="52">
        <v>147.53192450866669</v>
      </c>
      <c r="R54" s="48">
        <f>SUM(Tabla13[[#This Row],[2015]:[&gt;2025]])</f>
        <v>591.99688634829386</v>
      </c>
    </row>
    <row r="55" spans="1:18" s="15" customFormat="1" ht="39.950000000000003" customHeight="1" x14ac:dyDescent="0.75">
      <c r="A55" s="14"/>
      <c r="B55" s="14"/>
      <c r="C55" s="43" t="s">
        <v>23</v>
      </c>
      <c r="D55" s="43" t="s">
        <v>28</v>
      </c>
      <c r="E55" s="41" t="s">
        <v>232</v>
      </c>
      <c r="F55" s="52"/>
      <c r="G55" s="52"/>
      <c r="H55" s="52"/>
      <c r="I55" s="52">
        <v>21.093787739463998</v>
      </c>
      <c r="J55" s="52">
        <v>57.696229688615979</v>
      </c>
      <c r="K55" s="52">
        <v>115.10050270129724</v>
      </c>
      <c r="L55" s="52">
        <v>55.844804299600071</v>
      </c>
      <c r="M55" s="52">
        <v>55.816915064000135</v>
      </c>
      <c r="N55" s="52">
        <v>79.271745059720175</v>
      </c>
      <c r="O55" s="52">
        <v>90.578111602500144</v>
      </c>
      <c r="P55" s="52">
        <v>113.26398755450032</v>
      </c>
      <c r="Q55" s="52">
        <v>1160.9437024578021</v>
      </c>
      <c r="R55" s="48">
        <f>SUM(Tabla13[[#This Row],[2015]:[&gt;2025]])</f>
        <v>1749.6097861675003</v>
      </c>
    </row>
    <row r="56" spans="1:18" s="15" customFormat="1" ht="39.950000000000003" customHeight="1" x14ac:dyDescent="0.75">
      <c r="A56" s="14"/>
      <c r="B56" s="14"/>
      <c r="C56" s="43" t="s">
        <v>23</v>
      </c>
      <c r="D56" s="43" t="s">
        <v>29</v>
      </c>
      <c r="E56" s="41" t="s">
        <v>233</v>
      </c>
      <c r="F56" s="52"/>
      <c r="G56" s="52"/>
      <c r="H56" s="52"/>
      <c r="I56" s="52">
        <v>1.7277887595093293</v>
      </c>
      <c r="J56" s="52">
        <v>23.665684504003327</v>
      </c>
      <c r="K56" s="52">
        <v>71.096626241485126</v>
      </c>
      <c r="L56" s="52">
        <v>38.536184426433969</v>
      </c>
      <c r="M56" s="52">
        <v>45.016963961479611</v>
      </c>
      <c r="N56" s="52">
        <v>56.1341488105491</v>
      </c>
      <c r="O56" s="52">
        <v>20.908689224609994</v>
      </c>
      <c r="P56" s="52">
        <v>31.422117490644013</v>
      </c>
      <c r="Q56" s="52">
        <v>1412.0004673282863</v>
      </c>
      <c r="R56" s="48">
        <f>SUM(Tabla13[[#This Row],[2015]:[&gt;2025]])</f>
        <v>1700.5086707470009</v>
      </c>
    </row>
    <row r="57" spans="1:18" s="15" customFormat="1" ht="39.950000000000003" customHeight="1" x14ac:dyDescent="0.75">
      <c r="A57" s="14"/>
      <c r="B57" s="14"/>
      <c r="C57" s="43" t="s">
        <v>30</v>
      </c>
      <c r="D57" s="43" t="s">
        <v>31</v>
      </c>
      <c r="E57" s="41" t="s">
        <v>32</v>
      </c>
      <c r="F57" s="52">
        <v>2.3781602749999999</v>
      </c>
      <c r="G57" s="52">
        <v>7.6247208255000007</v>
      </c>
      <c r="H57" s="52">
        <v>4.9110934907999999</v>
      </c>
      <c r="I57" s="52">
        <v>59.140802165399997</v>
      </c>
      <c r="J57" s="52">
        <v>70.842249950561325</v>
      </c>
      <c r="K57" s="52"/>
      <c r="L57" s="52"/>
      <c r="M57" s="52"/>
      <c r="N57" s="52"/>
      <c r="O57" s="52"/>
      <c r="P57" s="52"/>
      <c r="Q57" s="52">
        <v>0</v>
      </c>
      <c r="R57" s="48">
        <f>SUM(Tabla13[[#This Row],[2015]:[&gt;2025]])</f>
        <v>144.89702670726132</v>
      </c>
    </row>
    <row r="58" spans="1:18" s="15" customFormat="1" ht="39.950000000000003" customHeight="1" x14ac:dyDescent="0.75">
      <c r="A58" s="14"/>
      <c r="B58" s="14"/>
      <c r="C58" s="43" t="s">
        <v>30</v>
      </c>
      <c r="D58" s="43" t="s">
        <v>33</v>
      </c>
      <c r="E58" s="41" t="s">
        <v>234</v>
      </c>
      <c r="F58" s="52">
        <v>2.194783675</v>
      </c>
      <c r="G58" s="52">
        <v>9.1653110254999994</v>
      </c>
      <c r="H58" s="52">
        <v>71.517505201099979</v>
      </c>
      <c r="I58" s="52">
        <v>95.900950470912861</v>
      </c>
      <c r="J58" s="52">
        <v>165.83818878077184</v>
      </c>
      <c r="K58" s="52">
        <v>6.7359557359562006</v>
      </c>
      <c r="L58" s="52">
        <v>2.229012</v>
      </c>
      <c r="M58" s="52"/>
      <c r="N58" s="52">
        <v>22.5731866</v>
      </c>
      <c r="O58" s="52">
        <v>616.56192367054996</v>
      </c>
      <c r="P58" s="52">
        <v>518.16833133334001</v>
      </c>
      <c r="Q58" s="52">
        <v>3346.2361517101217</v>
      </c>
      <c r="R58" s="48">
        <f>SUM(Tabla13[[#This Row],[2015]:[&gt;2025]])</f>
        <v>4857.1213002032528</v>
      </c>
    </row>
    <row r="59" spans="1:18" s="15" customFormat="1" ht="39.950000000000003" customHeight="1" x14ac:dyDescent="0.75">
      <c r="A59" s="14"/>
      <c r="B59" s="14"/>
      <c r="C59" s="43" t="s">
        <v>34</v>
      </c>
      <c r="D59" s="43" t="s">
        <v>35</v>
      </c>
      <c r="E59" s="41" t="s">
        <v>85</v>
      </c>
      <c r="F59" s="62">
        <v>0.23614142352699999</v>
      </c>
      <c r="G59" s="52">
        <v>55.530919907600008</v>
      </c>
      <c r="H59" s="52">
        <v>235.86901648388272</v>
      </c>
      <c r="I59" s="52">
        <v>305.55543699837392</v>
      </c>
      <c r="J59" s="52">
        <v>401.29556335137983</v>
      </c>
      <c r="K59" s="52">
        <v>570.09415394474013</v>
      </c>
      <c r="L59" s="52">
        <v>445.91814973349011</v>
      </c>
      <c r="M59" s="52">
        <v>748.72390284084668</v>
      </c>
      <c r="N59" s="52">
        <v>1021.0459600575756</v>
      </c>
      <c r="O59" s="52">
        <v>986.86610572779978</v>
      </c>
      <c r="P59" s="52">
        <v>573.74803860450004</v>
      </c>
      <c r="Q59" s="52">
        <v>4093.1064227134798</v>
      </c>
      <c r="R59" s="48">
        <f>SUM(Tabla13[[#This Row],[2015]:[&gt;2025]])</f>
        <v>9437.9898117871962</v>
      </c>
    </row>
    <row r="60" spans="1:18" s="15" customFormat="1" ht="39.950000000000003" customHeight="1" x14ac:dyDescent="0.75">
      <c r="A60" s="14"/>
      <c r="B60" s="14"/>
      <c r="C60" s="43" t="s">
        <v>34</v>
      </c>
      <c r="D60" s="43" t="s">
        <v>36</v>
      </c>
      <c r="E60" s="41" t="s">
        <v>32</v>
      </c>
      <c r="F60" s="52"/>
      <c r="G60" s="52">
        <v>25.403870609409733</v>
      </c>
      <c r="H60" s="52">
        <v>150.08814418611612</v>
      </c>
      <c r="I60" s="52">
        <v>128.3596853569</v>
      </c>
      <c r="J60" s="52">
        <v>235.27425617499998</v>
      </c>
      <c r="K60" s="52">
        <v>483.75771283631514</v>
      </c>
      <c r="L60" s="52">
        <v>294.21160894252193</v>
      </c>
      <c r="M60" s="52">
        <v>47.642853924561997</v>
      </c>
      <c r="N60" s="52">
        <v>190.71717844378793</v>
      </c>
      <c r="O60" s="52">
        <v>88.433067035318899</v>
      </c>
      <c r="P60" s="52">
        <v>71.031151404664982</v>
      </c>
      <c r="Q60" s="52">
        <v>1012.719410496142</v>
      </c>
      <c r="R60" s="48">
        <f>SUM(Tabla13[[#This Row],[2015]:[&gt;2025]])</f>
        <v>2727.6389394107387</v>
      </c>
    </row>
    <row r="61" spans="1:18" s="15" customFormat="1" ht="39.950000000000003" customHeight="1" x14ac:dyDescent="0.75">
      <c r="A61" s="14"/>
      <c r="B61" s="14"/>
      <c r="C61" s="43" t="s">
        <v>34</v>
      </c>
      <c r="D61" s="43" t="s">
        <v>37</v>
      </c>
      <c r="E61" s="41" t="s">
        <v>38</v>
      </c>
      <c r="F61" s="52"/>
      <c r="G61" s="52">
        <v>27.974149557581192</v>
      </c>
      <c r="H61" s="52">
        <v>147.52904644001683</v>
      </c>
      <c r="I61" s="52">
        <v>36.213062850000014</v>
      </c>
      <c r="J61" s="52">
        <v>413.11000042343005</v>
      </c>
      <c r="K61" s="52">
        <v>328.43467682713981</v>
      </c>
      <c r="L61" s="52">
        <v>544.58289716295496</v>
      </c>
      <c r="M61" s="52">
        <v>607.13746035500014</v>
      </c>
      <c r="N61" s="52">
        <v>634.89976011220074</v>
      </c>
      <c r="O61" s="52">
        <v>658.31034112050008</v>
      </c>
      <c r="P61" s="52">
        <v>1248.6854966909998</v>
      </c>
      <c r="Q61" s="52">
        <v>4379.7581256404983</v>
      </c>
      <c r="R61" s="48">
        <f>SUM(Tabla13[[#This Row],[2015]:[&gt;2025]])</f>
        <v>9026.6350171803206</v>
      </c>
    </row>
    <row r="62" spans="1:18" s="15" customFormat="1" ht="39.950000000000003" customHeight="1" x14ac:dyDescent="0.75">
      <c r="A62" s="14"/>
      <c r="B62" s="14"/>
      <c r="C62" s="43" t="s">
        <v>39</v>
      </c>
      <c r="D62" s="43" t="s">
        <v>40</v>
      </c>
      <c r="E62" s="41" t="s">
        <v>235</v>
      </c>
      <c r="F62" s="52"/>
      <c r="G62" s="52"/>
      <c r="H62" s="52">
        <v>7.602892330211489</v>
      </c>
      <c r="I62" s="52">
        <v>1.1126953123471388</v>
      </c>
      <c r="J62" s="52">
        <v>13.288098427013797</v>
      </c>
      <c r="K62" s="52">
        <v>26.423789085896992</v>
      </c>
      <c r="L62" s="52">
        <v>11.069674654289836</v>
      </c>
      <c r="M62" s="52">
        <v>13.17629546754541</v>
      </c>
      <c r="N62" s="52">
        <v>3.1409323379879996</v>
      </c>
      <c r="O62" s="52">
        <v>4.0320075282620014</v>
      </c>
      <c r="P62" s="52">
        <v>8.3180288208749982</v>
      </c>
      <c r="Q62" s="52">
        <v>39.518372769550211</v>
      </c>
      <c r="R62" s="48">
        <f>SUM(Tabla13[[#This Row],[2015]:[&gt;2025]])</f>
        <v>127.68278673397988</v>
      </c>
    </row>
    <row r="63" spans="1:18" s="15" customFormat="1" ht="39.950000000000003" customHeight="1" x14ac:dyDescent="0.75">
      <c r="A63" s="14"/>
      <c r="B63" s="14"/>
      <c r="C63" s="43" t="s">
        <v>39</v>
      </c>
      <c r="D63" s="43" t="s">
        <v>53</v>
      </c>
      <c r="E63" s="41" t="s">
        <v>54</v>
      </c>
      <c r="F63" s="52"/>
      <c r="G63" s="52"/>
      <c r="H63" s="52">
        <v>12.169714647760694</v>
      </c>
      <c r="I63" s="52">
        <v>16.217989646369503</v>
      </c>
      <c r="J63" s="52">
        <v>9.8264640731421213</v>
      </c>
      <c r="K63" s="52">
        <v>2.8105602877227787</v>
      </c>
      <c r="L63" s="52">
        <v>3.8028858799999998</v>
      </c>
      <c r="M63" s="52">
        <v>3.53734715</v>
      </c>
      <c r="N63" s="52">
        <v>3.3942909500000007</v>
      </c>
      <c r="O63" s="52">
        <v>3.9553419999999995</v>
      </c>
      <c r="P63" s="62">
        <v>4.5480626199999996</v>
      </c>
      <c r="Q63" s="52">
        <v>23.74975568999999</v>
      </c>
      <c r="R63" s="48">
        <f>SUM(Tabla13[[#This Row],[2015]:[&gt;2025]])</f>
        <v>84.012412944995077</v>
      </c>
    </row>
    <row r="64" spans="1:18" s="15" customFormat="1" ht="39.950000000000003" customHeight="1" x14ac:dyDescent="0.75">
      <c r="A64" s="14"/>
      <c r="B64" s="14"/>
      <c r="C64" s="43" t="s">
        <v>39</v>
      </c>
      <c r="D64" s="43" t="s">
        <v>64</v>
      </c>
      <c r="E64" s="41" t="s">
        <v>240</v>
      </c>
      <c r="F64" s="52"/>
      <c r="G64" s="52"/>
      <c r="H64" s="52">
        <v>6.5906475800000024</v>
      </c>
      <c r="I64" s="52">
        <v>11.717631511099977</v>
      </c>
      <c r="J64" s="52">
        <v>6.5186352792610025</v>
      </c>
      <c r="K64" s="52">
        <v>1.0179277812640002</v>
      </c>
      <c r="L64" s="52"/>
      <c r="M64" s="62">
        <v>4.7347625138676976</v>
      </c>
      <c r="N64" s="52">
        <v>0.66282679302299985</v>
      </c>
      <c r="O64" s="52">
        <v>5.3336428664626014</v>
      </c>
      <c r="P64" s="52">
        <v>0.57108652949139993</v>
      </c>
      <c r="Q64" s="52">
        <v>23.008929295375598</v>
      </c>
      <c r="R64" s="48">
        <f>SUM(Tabla13[[#This Row],[2015]:[&gt;2025]])</f>
        <v>60.156090149845284</v>
      </c>
    </row>
    <row r="65" spans="1:18" s="15" customFormat="1" ht="39.950000000000003" customHeight="1" x14ac:dyDescent="0.75">
      <c r="A65" s="14"/>
      <c r="B65" s="14"/>
      <c r="C65" s="43" t="s">
        <v>39</v>
      </c>
      <c r="D65" s="43" t="s">
        <v>65</v>
      </c>
      <c r="E65" s="41" t="s">
        <v>241</v>
      </c>
      <c r="F65" s="52"/>
      <c r="G65" s="52"/>
      <c r="H65" s="52">
        <v>5.7562181955051912</v>
      </c>
      <c r="I65" s="52">
        <v>5.47385894726066</v>
      </c>
      <c r="J65" s="52">
        <v>3.8434812268524468</v>
      </c>
      <c r="K65" s="52"/>
      <c r="L65" s="52"/>
      <c r="M65" s="52"/>
      <c r="N65" s="52"/>
      <c r="O65" s="52"/>
      <c r="P65" s="52"/>
      <c r="Q65" s="52">
        <v>0</v>
      </c>
      <c r="R65" s="48">
        <f>SUM(Tabla13[[#This Row],[2015]:[&gt;2025]])</f>
        <v>15.073558369618297</v>
      </c>
    </row>
    <row r="66" spans="1:18" s="15" customFormat="1" ht="39.950000000000003" customHeight="1" x14ac:dyDescent="0.75">
      <c r="A66" s="14"/>
      <c r="B66" s="14"/>
      <c r="C66" s="43" t="s">
        <v>39</v>
      </c>
      <c r="D66" s="43" t="s">
        <v>66</v>
      </c>
      <c r="E66" s="41" t="s">
        <v>54</v>
      </c>
      <c r="F66" s="52"/>
      <c r="G66" s="52"/>
      <c r="H66" s="52">
        <v>3.2643899999999983</v>
      </c>
      <c r="I66" s="52">
        <v>2.8262799999999966</v>
      </c>
      <c r="J66" s="52">
        <v>3.2865921493234995</v>
      </c>
      <c r="K66" s="52">
        <v>2.2988310539839998</v>
      </c>
      <c r="L66" s="52">
        <v>4.1754489202964988</v>
      </c>
      <c r="M66" s="52">
        <v>3.5770058818220005</v>
      </c>
      <c r="N66" s="52">
        <v>3.7162108362353989</v>
      </c>
      <c r="O66" s="52">
        <v>3.6131695527359984</v>
      </c>
      <c r="P66" s="52">
        <v>3.422036215000499</v>
      </c>
      <c r="Q66" s="52">
        <v>23.841165033857003</v>
      </c>
      <c r="R66" s="48">
        <f>SUM(Tabla13[[#This Row],[2015]:[&gt;2025]])</f>
        <v>54.021129643254895</v>
      </c>
    </row>
    <row r="67" spans="1:18" s="15" customFormat="1" ht="39.950000000000003" customHeight="1" x14ac:dyDescent="0.75">
      <c r="A67" s="14"/>
      <c r="B67" s="14"/>
      <c r="C67" s="43" t="s">
        <v>39</v>
      </c>
      <c r="D67" s="43" t="s">
        <v>67</v>
      </c>
      <c r="E67" s="41" t="s">
        <v>235</v>
      </c>
      <c r="F67" s="52"/>
      <c r="G67" s="52"/>
      <c r="H67" s="52">
        <v>7.203129245051227</v>
      </c>
      <c r="I67" s="52">
        <v>4.8141062596028785</v>
      </c>
      <c r="J67" s="52">
        <v>23.322943353804465</v>
      </c>
      <c r="K67" s="52">
        <v>18.993664355778009</v>
      </c>
      <c r="L67" s="52">
        <v>7.3124561571259976</v>
      </c>
      <c r="M67" s="52">
        <v>0.83265278346530014</v>
      </c>
      <c r="N67" s="52">
        <v>12.071609053377003</v>
      </c>
      <c r="O67" s="52">
        <v>18.878810638649998</v>
      </c>
      <c r="P67" s="52">
        <v>3.2739128750799997</v>
      </c>
      <c r="Q67" s="52">
        <v>18.982687963236639</v>
      </c>
      <c r="R67" s="48">
        <f>SUM(Tabla13[[#This Row],[2015]:[&gt;2025]])</f>
        <v>115.68597268517152</v>
      </c>
    </row>
    <row r="68" spans="1:18" s="15" customFormat="1" ht="39.950000000000003" customHeight="1" x14ac:dyDescent="0.75">
      <c r="A68" s="14"/>
      <c r="B68" s="14"/>
      <c r="C68" s="43" t="s">
        <v>39</v>
      </c>
      <c r="D68" s="43" t="s">
        <v>68</v>
      </c>
      <c r="E68" s="41" t="s">
        <v>51</v>
      </c>
      <c r="F68" s="52"/>
      <c r="G68" s="52"/>
      <c r="H68" s="52">
        <v>25.473533506934</v>
      </c>
      <c r="I68" s="52">
        <v>41.937468840137747</v>
      </c>
      <c r="J68" s="52">
        <v>37.360184389890001</v>
      </c>
      <c r="K68" s="52">
        <v>47.838308010815986</v>
      </c>
      <c r="L68" s="52">
        <v>27.274796303750012</v>
      </c>
      <c r="M68" s="62">
        <v>21.355576147630011</v>
      </c>
      <c r="N68" s="52">
        <v>15.884995274989999</v>
      </c>
      <c r="O68" s="52">
        <v>23.722573529512015</v>
      </c>
      <c r="P68" s="52">
        <v>23.765345652834004</v>
      </c>
      <c r="Q68" s="52">
        <v>262.139521758814</v>
      </c>
      <c r="R68" s="48">
        <f>SUM(Tabla13[[#This Row],[2015]:[&gt;2025]])</f>
        <v>526.75230341530778</v>
      </c>
    </row>
    <row r="69" spans="1:18" s="15" customFormat="1" ht="39.950000000000003" customHeight="1" x14ac:dyDescent="0.75">
      <c r="A69" s="14"/>
      <c r="B69" s="14"/>
      <c r="C69" s="43" t="s">
        <v>39</v>
      </c>
      <c r="D69" s="43" t="s">
        <v>69</v>
      </c>
      <c r="E69" s="41" t="s">
        <v>70</v>
      </c>
      <c r="F69" s="52"/>
      <c r="G69" s="52"/>
      <c r="H69" s="52">
        <v>2.7845199039367814</v>
      </c>
      <c r="I69" s="52">
        <v>6.5165499221735992</v>
      </c>
      <c r="J69" s="52">
        <v>12.307304999757706</v>
      </c>
      <c r="K69" s="52">
        <v>0.30202212115259508</v>
      </c>
      <c r="L69" s="52"/>
      <c r="M69" s="52"/>
      <c r="N69" s="52"/>
      <c r="O69" s="52"/>
      <c r="P69" s="52"/>
      <c r="Q69" s="52">
        <v>0</v>
      </c>
      <c r="R69" s="48">
        <f>SUM(Tabla13[[#This Row],[2015]:[&gt;2025]])</f>
        <v>21.910396947020683</v>
      </c>
    </row>
    <row r="70" spans="1:18" s="15" customFormat="1" ht="39.950000000000003" customHeight="1" x14ac:dyDescent="0.75">
      <c r="A70" s="14"/>
      <c r="B70" s="14"/>
      <c r="C70" s="43" t="s">
        <v>39</v>
      </c>
      <c r="D70" s="43" t="s">
        <v>71</v>
      </c>
      <c r="E70" s="41" t="s">
        <v>242</v>
      </c>
      <c r="F70" s="52"/>
      <c r="G70" s="52"/>
      <c r="H70" s="52">
        <v>17.969512227100001</v>
      </c>
      <c r="I70" s="52">
        <v>17.631862281099998</v>
      </c>
      <c r="J70" s="52">
        <v>5.5308581000000014</v>
      </c>
      <c r="K70" s="52"/>
      <c r="L70" s="52"/>
      <c r="M70" s="52">
        <v>4.1021052998030028</v>
      </c>
      <c r="N70" s="52">
        <v>6.3912128400000068</v>
      </c>
      <c r="O70" s="52">
        <v>5.6457392000000048</v>
      </c>
      <c r="P70" s="52">
        <v>7.039407999999997E-2</v>
      </c>
      <c r="Q70" s="52">
        <v>0</v>
      </c>
      <c r="R70" s="48">
        <f>SUM(Tabla13[[#This Row],[2015]:[&gt;2025]])</f>
        <v>57.341684028003016</v>
      </c>
    </row>
    <row r="71" spans="1:18" s="15" customFormat="1" ht="39.950000000000003" customHeight="1" x14ac:dyDescent="0.75">
      <c r="A71" s="14"/>
      <c r="B71" s="14"/>
      <c r="C71" s="43" t="s">
        <v>39</v>
      </c>
      <c r="D71" s="43" t="s">
        <v>41</v>
      </c>
      <c r="E71" s="41" t="s">
        <v>42</v>
      </c>
      <c r="F71" s="52"/>
      <c r="G71" s="52"/>
      <c r="H71" s="52">
        <v>5.9939819999999981</v>
      </c>
      <c r="I71" s="52">
        <v>2.8775010000000014</v>
      </c>
      <c r="J71" s="52">
        <v>4.0544990000000007</v>
      </c>
      <c r="K71" s="52"/>
      <c r="L71" s="52"/>
      <c r="M71" s="52">
        <v>8.1131102721702675</v>
      </c>
      <c r="N71" s="52">
        <v>8.8712682926339532</v>
      </c>
      <c r="O71" s="52">
        <v>10.117102839934429</v>
      </c>
      <c r="P71" s="52">
        <v>0.37804794495776484</v>
      </c>
      <c r="Q71" s="52">
        <v>0</v>
      </c>
      <c r="R71" s="48">
        <f>SUM(Tabla13[[#This Row],[2015]:[&gt;2025]])</f>
        <v>40.405511349696418</v>
      </c>
    </row>
    <row r="72" spans="1:18" s="15" customFormat="1" ht="39.950000000000003" customHeight="1" x14ac:dyDescent="0.75">
      <c r="A72" s="14"/>
      <c r="B72" s="14"/>
      <c r="C72" s="43" t="s">
        <v>39</v>
      </c>
      <c r="D72" s="43" t="s">
        <v>43</v>
      </c>
      <c r="E72" s="41" t="s">
        <v>236</v>
      </c>
      <c r="F72" s="52"/>
      <c r="G72" s="52"/>
      <c r="H72" s="52">
        <v>8.5891808421392213</v>
      </c>
      <c r="I72" s="52">
        <v>26.454096908080196</v>
      </c>
      <c r="J72" s="52">
        <v>1.3183458300006996</v>
      </c>
      <c r="K72" s="52">
        <v>0.51553240000000033</v>
      </c>
      <c r="L72" s="52">
        <v>0.51553240000000033</v>
      </c>
      <c r="M72" s="52">
        <v>0.18240160000000011</v>
      </c>
      <c r="N72" s="52"/>
      <c r="O72" s="52"/>
      <c r="P72" s="52"/>
      <c r="Q72" s="52">
        <v>0</v>
      </c>
      <c r="R72" s="48">
        <f>SUM(Tabla13[[#This Row],[2015]:[&gt;2025]])</f>
        <v>37.575089980220113</v>
      </c>
    </row>
    <row r="73" spans="1:18" s="15" customFormat="1" ht="39.950000000000003" customHeight="1" x14ac:dyDescent="0.75">
      <c r="A73" s="14"/>
      <c r="B73" s="14"/>
      <c r="C73" s="43" t="s">
        <v>39</v>
      </c>
      <c r="D73" s="43" t="s">
        <v>44</v>
      </c>
      <c r="E73" s="41" t="s">
        <v>237</v>
      </c>
      <c r="F73" s="52"/>
      <c r="G73" s="52"/>
      <c r="H73" s="52">
        <v>6.420316480000003</v>
      </c>
      <c r="I73" s="52">
        <v>11.666615179289987</v>
      </c>
      <c r="J73" s="52">
        <v>7.7789568272082228</v>
      </c>
      <c r="K73" s="52">
        <v>0.85723335652459987</v>
      </c>
      <c r="L73" s="52"/>
      <c r="M73" s="52">
        <v>0.73653864489060006</v>
      </c>
      <c r="N73" s="52">
        <v>3.6432303416706007</v>
      </c>
      <c r="O73" s="52">
        <v>0.80313452044019995</v>
      </c>
      <c r="P73" s="52">
        <v>0.84615336092819982</v>
      </c>
      <c r="Q73" s="52">
        <v>19.746062982980849</v>
      </c>
      <c r="R73" s="48">
        <f>SUM(Tabla13[[#This Row],[2015]:[&gt;2025]])</f>
        <v>52.498241693933267</v>
      </c>
    </row>
    <row r="74" spans="1:18" s="15" customFormat="1" ht="39.950000000000003" customHeight="1" x14ac:dyDescent="0.75">
      <c r="A74" s="14"/>
      <c r="B74" s="14"/>
      <c r="C74" s="43" t="s">
        <v>39</v>
      </c>
      <c r="D74" s="43" t="s">
        <v>45</v>
      </c>
      <c r="E74" s="41" t="s">
        <v>238</v>
      </c>
      <c r="F74" s="52"/>
      <c r="G74" s="52"/>
      <c r="H74" s="52">
        <v>10.266428908847871</v>
      </c>
      <c r="I74" s="52">
        <v>17.959486779808483</v>
      </c>
      <c r="J74" s="52">
        <v>5.3507576763713995</v>
      </c>
      <c r="K74" s="52"/>
      <c r="L74" s="52">
        <v>7.7716200000000004</v>
      </c>
      <c r="M74" s="52">
        <v>0.58550000000000002</v>
      </c>
      <c r="N74" s="52">
        <v>8.5125366100000015</v>
      </c>
      <c r="O74" s="52">
        <v>11.2332103</v>
      </c>
      <c r="P74" s="52">
        <v>1.8584999999999992</v>
      </c>
      <c r="Q74" s="52">
        <v>0</v>
      </c>
      <c r="R74" s="48">
        <f>SUM(Tabla13[[#This Row],[2015]:[&gt;2025]])</f>
        <v>63.538040275027747</v>
      </c>
    </row>
    <row r="75" spans="1:18" s="15" customFormat="1" ht="39.950000000000003" customHeight="1" x14ac:dyDescent="0.75">
      <c r="A75" s="14"/>
      <c r="B75" s="14"/>
      <c r="C75" s="43" t="s">
        <v>39</v>
      </c>
      <c r="D75" s="43" t="s">
        <v>46</v>
      </c>
      <c r="E75" s="41" t="s">
        <v>47</v>
      </c>
      <c r="F75" s="52"/>
      <c r="G75" s="52"/>
      <c r="H75" s="52">
        <v>5.0113556787860727</v>
      </c>
      <c r="I75" s="52">
        <v>2.8967225995880534</v>
      </c>
      <c r="J75" s="52">
        <v>0.59725553402424958</v>
      </c>
      <c r="K75" s="52"/>
      <c r="L75" s="52"/>
      <c r="M75" s="52"/>
      <c r="N75" s="52"/>
      <c r="O75" s="52"/>
      <c r="P75" s="52"/>
      <c r="Q75" s="52">
        <v>0</v>
      </c>
      <c r="R75" s="48">
        <f>SUM(Tabla13[[#This Row],[2015]:[&gt;2025]])</f>
        <v>8.5053338123983764</v>
      </c>
    </row>
    <row r="76" spans="1:18" s="15" customFormat="1" ht="39.950000000000003" customHeight="1" x14ac:dyDescent="0.75">
      <c r="A76" s="14"/>
      <c r="B76" s="14"/>
      <c r="C76" s="43" t="s">
        <v>39</v>
      </c>
      <c r="D76" s="43" t="s">
        <v>48</v>
      </c>
      <c r="E76" s="41" t="s">
        <v>236</v>
      </c>
      <c r="F76" s="52"/>
      <c r="G76" s="52"/>
      <c r="H76" s="52">
        <v>6.920583181957066</v>
      </c>
      <c r="I76" s="52">
        <v>6.9904380061463316</v>
      </c>
      <c r="J76" s="52">
        <v>1.7124813786970783</v>
      </c>
      <c r="K76" s="52">
        <v>0.51553240000000033</v>
      </c>
      <c r="L76" s="52">
        <v>0.51553240000000033</v>
      </c>
      <c r="M76" s="52">
        <v>0.16820160000000001</v>
      </c>
      <c r="N76" s="52"/>
      <c r="O76" s="52"/>
      <c r="P76" s="52"/>
      <c r="Q76" s="52">
        <v>0</v>
      </c>
      <c r="R76" s="48">
        <f>SUM(Tabla13[[#This Row],[2015]:[&gt;2025]])</f>
        <v>16.822768966800478</v>
      </c>
    </row>
    <row r="77" spans="1:18" ht="39.950000000000003" customHeight="1" x14ac:dyDescent="0.75">
      <c r="C77" s="43" t="s">
        <v>39</v>
      </c>
      <c r="D77" s="43" t="s">
        <v>49</v>
      </c>
      <c r="E77" s="41" t="s">
        <v>225</v>
      </c>
      <c r="F77" s="52"/>
      <c r="G77" s="52"/>
      <c r="H77" s="52">
        <v>16.042269234187295</v>
      </c>
      <c r="I77" s="52"/>
      <c r="J77" s="52"/>
      <c r="K77" s="52"/>
      <c r="L77" s="52"/>
      <c r="M77" s="52"/>
      <c r="N77" s="52"/>
      <c r="O77" s="52"/>
      <c r="P77" s="52"/>
      <c r="Q77" s="52">
        <v>0</v>
      </c>
      <c r="R77" s="48">
        <f>SUM(Tabla13[[#This Row],[2015]:[&gt;2025]])</f>
        <v>16.042269234187295</v>
      </c>
    </row>
    <row r="78" spans="1:18" ht="39.950000000000003" customHeight="1" x14ac:dyDescent="0.75">
      <c r="C78" s="43" t="s">
        <v>39</v>
      </c>
      <c r="D78" s="43" t="s">
        <v>50</v>
      </c>
      <c r="E78" s="41" t="s">
        <v>51</v>
      </c>
      <c r="F78" s="52"/>
      <c r="G78" s="52"/>
      <c r="H78" s="52">
        <v>14.066241077112178</v>
      </c>
      <c r="I78" s="52">
        <v>13.472161469946593</v>
      </c>
      <c r="J78" s="52">
        <v>4.6907708964359998</v>
      </c>
      <c r="K78" s="52"/>
      <c r="L78" s="52"/>
      <c r="M78" s="62"/>
      <c r="N78" s="52"/>
      <c r="O78" s="52">
        <v>0.94581700000000013</v>
      </c>
      <c r="P78" s="52"/>
      <c r="Q78" s="52">
        <v>0</v>
      </c>
      <c r="R78" s="48">
        <f>SUM(Tabla13[[#This Row],[2015]:[&gt;2025]])</f>
        <v>33.174990443494771</v>
      </c>
    </row>
    <row r="79" spans="1:18" ht="39.950000000000003" customHeight="1" x14ac:dyDescent="0.75">
      <c r="C79" s="43" t="s">
        <v>39</v>
      </c>
      <c r="D79" s="43" t="s">
        <v>52</v>
      </c>
      <c r="E79" s="41" t="s">
        <v>54</v>
      </c>
      <c r="F79" s="52"/>
      <c r="G79" s="52"/>
      <c r="H79" s="52">
        <v>3.6887799999999964</v>
      </c>
      <c r="I79" s="52">
        <v>2.6071700000000018</v>
      </c>
      <c r="J79" s="52">
        <v>3.0621106772604998</v>
      </c>
      <c r="K79" s="52">
        <v>1.8110920153469998</v>
      </c>
      <c r="L79" s="52">
        <v>3.4459241388825017</v>
      </c>
      <c r="M79" s="52">
        <v>3.4281419307840002</v>
      </c>
      <c r="N79" s="52">
        <v>1.5793540900504</v>
      </c>
      <c r="O79" s="52">
        <v>3.3781657321069991</v>
      </c>
      <c r="P79" s="52">
        <v>3.3155183552345009</v>
      </c>
      <c r="Q79" s="52">
        <v>14.126255090281299</v>
      </c>
      <c r="R79" s="48">
        <f>SUM(Tabla13[[#This Row],[2015]:[&gt;2025]])</f>
        <v>40.442512029947203</v>
      </c>
    </row>
    <row r="80" spans="1:18" ht="39.950000000000003" customHeight="1" x14ac:dyDescent="0.75">
      <c r="C80" s="43" t="s">
        <v>39</v>
      </c>
      <c r="D80" s="43" t="s">
        <v>55</v>
      </c>
      <c r="E80" s="41" t="s">
        <v>56</v>
      </c>
      <c r="F80" s="52"/>
      <c r="G80" s="52"/>
      <c r="H80" s="52">
        <v>13.07843836570868</v>
      </c>
      <c r="I80" s="52">
        <v>13.696198162856996</v>
      </c>
      <c r="J80" s="52">
        <v>37.797364925705438</v>
      </c>
      <c r="K80" s="52">
        <v>54.925449999999913</v>
      </c>
      <c r="L80" s="52">
        <v>26.485099999999974</v>
      </c>
      <c r="M80" s="52">
        <v>4.4115999999999946</v>
      </c>
      <c r="N80" s="52">
        <v>4.3787999999999911</v>
      </c>
      <c r="O80" s="52">
        <v>1.6823787651629998</v>
      </c>
      <c r="P80" s="52">
        <v>6.4942353747300015</v>
      </c>
      <c r="Q80" s="52">
        <v>21.039287747083293</v>
      </c>
      <c r="R80" s="48">
        <f>SUM(Tabla13[[#This Row],[2015]:[&gt;2025]])</f>
        <v>183.98885334124731</v>
      </c>
    </row>
    <row r="81" spans="2:18" ht="39.950000000000003" customHeight="1" x14ac:dyDescent="0.75">
      <c r="C81" s="43" t="s">
        <v>39</v>
      </c>
      <c r="D81" s="43" t="s">
        <v>57</v>
      </c>
      <c r="E81" s="41" t="s">
        <v>54</v>
      </c>
      <c r="F81" s="52"/>
      <c r="G81" s="52"/>
      <c r="H81" s="52">
        <v>2.1162955699999992</v>
      </c>
      <c r="I81" s="52">
        <v>1.6030008752999978</v>
      </c>
      <c r="J81" s="52">
        <v>2.0313895209379993</v>
      </c>
      <c r="K81" s="52">
        <v>1.6437891574627999</v>
      </c>
      <c r="L81" s="52">
        <v>4.1675042134904974</v>
      </c>
      <c r="M81" s="52">
        <v>1.6637181940684993</v>
      </c>
      <c r="N81" s="52">
        <v>4.049740743535498</v>
      </c>
      <c r="O81" s="52">
        <v>1.7817494553464996</v>
      </c>
      <c r="P81" s="52">
        <v>4.0012848388644979</v>
      </c>
      <c r="Q81" s="52">
        <v>26.820476370424203</v>
      </c>
      <c r="R81" s="48">
        <f>SUM(Tabla13[[#This Row],[2015]:[&gt;2025]])</f>
        <v>49.878948939430494</v>
      </c>
    </row>
    <row r="82" spans="2:18" ht="39.950000000000003" customHeight="1" x14ac:dyDescent="0.75">
      <c r="B82" s="16"/>
      <c r="C82" s="43" t="s">
        <v>39</v>
      </c>
      <c r="D82" s="43" t="s">
        <v>58</v>
      </c>
      <c r="E82" s="41" t="s">
        <v>59</v>
      </c>
      <c r="F82" s="52"/>
      <c r="G82" s="52"/>
      <c r="H82" s="52">
        <v>16.966159561400005</v>
      </c>
      <c r="I82" s="52">
        <v>22.61117570880003</v>
      </c>
      <c r="J82" s="52">
        <v>3.8503690099999974</v>
      </c>
      <c r="K82" s="52"/>
      <c r="L82" s="52"/>
      <c r="M82" s="52"/>
      <c r="N82" s="52"/>
      <c r="O82" s="52"/>
      <c r="P82" s="52"/>
      <c r="Q82" s="52">
        <v>0</v>
      </c>
      <c r="R82" s="48">
        <f>SUM(Tabla13[[#This Row],[2015]:[&gt;2025]])</f>
        <v>43.427704280200032</v>
      </c>
    </row>
    <row r="83" spans="2:18" ht="39.950000000000003" customHeight="1" x14ac:dyDescent="0.75">
      <c r="B83" s="16"/>
      <c r="C83" s="43" t="s">
        <v>39</v>
      </c>
      <c r="D83" s="43" t="s">
        <v>60</v>
      </c>
      <c r="E83" s="41" t="s">
        <v>239</v>
      </c>
      <c r="F83" s="52"/>
      <c r="G83" s="52"/>
      <c r="H83" s="52">
        <v>16.688498510499937</v>
      </c>
      <c r="I83" s="52">
        <v>31.549458688321181</v>
      </c>
      <c r="J83" s="52">
        <v>13.247925838333009</v>
      </c>
      <c r="K83" s="52"/>
      <c r="L83" s="52"/>
      <c r="M83" s="52">
        <v>3.5133869999999989</v>
      </c>
      <c r="N83" s="52">
        <v>0.60240059999999984</v>
      </c>
      <c r="O83" s="52">
        <v>4.8074877999999988</v>
      </c>
      <c r="P83" s="52"/>
      <c r="Q83" s="52">
        <v>0</v>
      </c>
      <c r="R83" s="48">
        <f>SUM(Tabla13[[#This Row],[2015]:[&gt;2025]])</f>
        <v>70.409158437154133</v>
      </c>
    </row>
    <row r="84" spans="2:18" ht="39.950000000000003" customHeight="1" x14ac:dyDescent="0.75">
      <c r="B84" s="16"/>
      <c r="C84" s="43" t="s">
        <v>39</v>
      </c>
      <c r="D84" s="43" t="s">
        <v>61</v>
      </c>
      <c r="E84" s="41" t="s">
        <v>62</v>
      </c>
      <c r="F84" s="52"/>
      <c r="G84" s="52"/>
      <c r="H84" s="52">
        <v>10.162942540805982</v>
      </c>
      <c r="I84" s="52">
        <v>7.5529627503299963</v>
      </c>
      <c r="J84" s="52">
        <v>3.8506429200099994</v>
      </c>
      <c r="K84" s="62"/>
      <c r="L84" s="52"/>
      <c r="M84" s="52">
        <v>2.691468999999997</v>
      </c>
      <c r="N84" s="52">
        <v>3.2438218750059984</v>
      </c>
      <c r="O84" s="52">
        <v>11.863005862631963</v>
      </c>
      <c r="P84" s="52">
        <v>0.80771702703489978</v>
      </c>
      <c r="Q84" s="52">
        <v>0</v>
      </c>
      <c r="R84" s="48">
        <f>SUM(Tabla13[[#This Row],[2015]:[&gt;2025]])</f>
        <v>40.172561975818837</v>
      </c>
    </row>
    <row r="85" spans="2:18" ht="39.950000000000003" customHeight="1" x14ac:dyDescent="0.75">
      <c r="B85" s="16"/>
      <c r="C85" s="43" t="s">
        <v>39</v>
      </c>
      <c r="D85" s="43" t="s">
        <v>63</v>
      </c>
      <c r="E85" s="41" t="s">
        <v>236</v>
      </c>
      <c r="F85" s="52"/>
      <c r="G85" s="52"/>
      <c r="H85" s="52">
        <v>6.9632591244259237</v>
      </c>
      <c r="I85" s="52">
        <v>8.1164446107826524</v>
      </c>
      <c r="J85" s="52">
        <v>2.4982922780358834</v>
      </c>
      <c r="K85" s="52">
        <v>1.2595323999999974</v>
      </c>
      <c r="L85" s="52">
        <v>1.2595323999999974</v>
      </c>
      <c r="M85" s="52">
        <v>0.41620160000000028</v>
      </c>
      <c r="N85" s="52"/>
      <c r="O85" s="52"/>
      <c r="P85" s="52"/>
      <c r="Q85" s="52">
        <v>0</v>
      </c>
      <c r="R85" s="48">
        <f>SUM(Tabla13[[#This Row],[2015]:[&gt;2025]])</f>
        <v>20.513262413244455</v>
      </c>
    </row>
    <row r="86" spans="2:18" ht="39.950000000000003" customHeight="1" x14ac:dyDescent="0.75">
      <c r="B86" s="16"/>
      <c r="C86" s="43" t="s">
        <v>72</v>
      </c>
      <c r="D86" s="43" t="s">
        <v>73</v>
      </c>
      <c r="E86" s="41" t="s">
        <v>226</v>
      </c>
      <c r="F86" s="52"/>
      <c r="G86" s="52"/>
      <c r="H86" s="52">
        <v>11.879999999999997</v>
      </c>
      <c r="I86" s="52">
        <v>23.620999999999999</v>
      </c>
      <c r="J86" s="52">
        <v>92.615000000000009</v>
      </c>
      <c r="K86" s="52">
        <v>130.49999999999997</v>
      </c>
      <c r="L86" s="52">
        <v>136.92599999999999</v>
      </c>
      <c r="M86" s="52">
        <v>52.569968999999979</v>
      </c>
      <c r="N86" s="52"/>
      <c r="O86" s="52"/>
      <c r="P86" s="52"/>
      <c r="Q86" s="52">
        <v>0</v>
      </c>
      <c r="R86" s="48">
        <f>SUM(Tabla13[[#This Row],[2015]:[&gt;2025]])</f>
        <v>448.11196899999993</v>
      </c>
    </row>
    <row r="87" spans="2:18" ht="39.950000000000003" customHeight="1" x14ac:dyDescent="0.75">
      <c r="C87" s="43" t="s">
        <v>72</v>
      </c>
      <c r="D87" s="43" t="s">
        <v>75</v>
      </c>
      <c r="E87" s="41" t="s">
        <v>91</v>
      </c>
      <c r="F87" s="52"/>
      <c r="G87" s="52"/>
      <c r="H87" s="52">
        <v>22.727820999999999</v>
      </c>
      <c r="I87" s="52">
        <v>110.48395000000004</v>
      </c>
      <c r="J87" s="52">
        <v>10.4</v>
      </c>
      <c r="K87" s="52">
        <v>9</v>
      </c>
      <c r="L87" s="52">
        <v>9</v>
      </c>
      <c r="M87" s="52"/>
      <c r="N87" s="52"/>
      <c r="O87" s="52"/>
      <c r="P87" s="52"/>
      <c r="Q87" s="52">
        <v>0</v>
      </c>
      <c r="R87" s="48">
        <f>SUM(Tabla13[[#This Row],[2015]:[&gt;2025]])</f>
        <v>161.61177100000003</v>
      </c>
    </row>
    <row r="88" spans="2:18" ht="39.950000000000003" customHeight="1" x14ac:dyDescent="0.75">
      <c r="C88" s="43" t="s">
        <v>72</v>
      </c>
      <c r="D88" s="43" t="s">
        <v>76</v>
      </c>
      <c r="E88" s="41" t="s">
        <v>77</v>
      </c>
      <c r="F88" s="52"/>
      <c r="G88" s="52"/>
      <c r="H88" s="52">
        <v>8.24</v>
      </c>
      <c r="I88" s="52">
        <v>9.0000000000000018</v>
      </c>
      <c r="J88" s="52">
        <v>6.7999999999999989</v>
      </c>
      <c r="K88" s="52">
        <v>6.4999999999999991</v>
      </c>
      <c r="L88" s="52">
        <v>6.5</v>
      </c>
      <c r="M88" s="52"/>
      <c r="N88" s="52"/>
      <c r="O88" s="52"/>
      <c r="P88" s="52"/>
      <c r="Q88" s="52">
        <v>0</v>
      </c>
      <c r="R88" s="48">
        <f>SUM(Tabla13[[#This Row],[2015]:[&gt;2025]])</f>
        <v>37.04</v>
      </c>
    </row>
    <row r="89" spans="2:18" ht="39.950000000000003" customHeight="1" x14ac:dyDescent="0.75">
      <c r="C89" s="43" t="s">
        <v>72</v>
      </c>
      <c r="D89" s="43" t="s">
        <v>79</v>
      </c>
      <c r="E89" s="41" t="s">
        <v>226</v>
      </c>
      <c r="F89" s="52"/>
      <c r="G89" s="52"/>
      <c r="H89" s="52">
        <v>11.729999999999999</v>
      </c>
      <c r="I89" s="52">
        <v>26.045000000000002</v>
      </c>
      <c r="J89" s="52">
        <v>120.88949999999998</v>
      </c>
      <c r="K89" s="52">
        <v>6.4849999999999994</v>
      </c>
      <c r="L89" s="52">
        <v>6.085</v>
      </c>
      <c r="M89" s="52">
        <v>1.04</v>
      </c>
      <c r="N89" s="52"/>
      <c r="O89" s="52"/>
      <c r="P89" s="52"/>
      <c r="Q89" s="52">
        <v>0</v>
      </c>
      <c r="R89" s="48">
        <f>SUM(Tabla13[[#This Row],[2015]:[&gt;2025]])</f>
        <v>172.27449999999999</v>
      </c>
    </row>
    <row r="90" spans="2:18" ht="39.950000000000003" customHeight="1" x14ac:dyDescent="0.75">
      <c r="C90" s="43" t="s">
        <v>72</v>
      </c>
      <c r="D90" s="43" t="s">
        <v>74</v>
      </c>
      <c r="E90" s="41" t="s">
        <v>227</v>
      </c>
      <c r="F90" s="52"/>
      <c r="G90" s="52"/>
      <c r="H90" s="52">
        <v>6.7779607667600006</v>
      </c>
      <c r="I90" s="52">
        <v>8.7735979996199998</v>
      </c>
      <c r="J90" s="52">
        <v>24.3955172414</v>
      </c>
      <c r="K90" s="52">
        <v>153.67301724140003</v>
      </c>
      <c r="L90" s="52">
        <v>5.7817672413999999</v>
      </c>
      <c r="M90" s="52"/>
      <c r="N90" s="52"/>
      <c r="O90" s="52"/>
      <c r="P90" s="52"/>
      <c r="Q90" s="52">
        <v>0</v>
      </c>
      <c r="R90" s="48">
        <f>SUM(Tabla13[[#This Row],[2015]:[&gt;2025]])</f>
        <v>199.40186049058002</v>
      </c>
    </row>
    <row r="91" spans="2:18" ht="39.950000000000003" customHeight="1" x14ac:dyDescent="0.75">
      <c r="C91" s="43" t="s">
        <v>72</v>
      </c>
      <c r="D91" s="43" t="s">
        <v>78</v>
      </c>
      <c r="E91" s="41" t="s">
        <v>220</v>
      </c>
      <c r="F91" s="52"/>
      <c r="G91" s="52"/>
      <c r="H91" s="52">
        <v>7.57</v>
      </c>
      <c r="I91" s="52">
        <v>8.0440000000000023</v>
      </c>
      <c r="J91" s="52">
        <v>138.72800000000001</v>
      </c>
      <c r="K91" s="52">
        <v>11.329440000000005</v>
      </c>
      <c r="L91" s="52">
        <v>95.000000999999997</v>
      </c>
      <c r="M91" s="52">
        <v>0.60000000000000009</v>
      </c>
      <c r="N91" s="52"/>
      <c r="O91" s="52"/>
      <c r="P91" s="52"/>
      <c r="Q91" s="52">
        <v>0</v>
      </c>
      <c r="R91" s="48">
        <f>SUM(Tabla13[[#This Row],[2015]:[&gt;2025]])</f>
        <v>261.27144100000004</v>
      </c>
    </row>
    <row r="92" spans="2:18" ht="39.950000000000003" customHeight="1" x14ac:dyDescent="0.75">
      <c r="B92" s="17"/>
      <c r="C92" s="43" t="s">
        <v>72</v>
      </c>
      <c r="D92" s="43" t="s">
        <v>80</v>
      </c>
      <c r="E92" s="41" t="s">
        <v>228</v>
      </c>
      <c r="F92" s="52"/>
      <c r="G92" s="52"/>
      <c r="H92" s="52">
        <v>13.736188</v>
      </c>
      <c r="I92" s="52">
        <v>28.381499999999996</v>
      </c>
      <c r="J92" s="52">
        <v>85.655999999999949</v>
      </c>
      <c r="K92" s="52">
        <v>7.69</v>
      </c>
      <c r="L92" s="52">
        <v>7.5299999999999994</v>
      </c>
      <c r="M92" s="52">
        <v>39.381890999989999</v>
      </c>
      <c r="N92" s="52">
        <v>52.169857000009991</v>
      </c>
      <c r="O92" s="52">
        <v>7.1175000000000006</v>
      </c>
      <c r="P92" s="52">
        <v>8.4070894799900007</v>
      </c>
      <c r="Q92" s="52">
        <v>7.9360907600000008</v>
      </c>
      <c r="R92" s="48">
        <f>SUM(Tabla13[[#This Row],[2015]:[&gt;2025]])</f>
        <v>258.00611623998992</v>
      </c>
    </row>
    <row r="93" spans="2:18" ht="39.950000000000003" customHeight="1" x14ac:dyDescent="0.75">
      <c r="B93" s="17"/>
      <c r="C93" s="43" t="s">
        <v>72</v>
      </c>
      <c r="D93" s="43" t="s">
        <v>81</v>
      </c>
      <c r="E93" s="41" t="s">
        <v>82</v>
      </c>
      <c r="F93" s="52"/>
      <c r="G93" s="52"/>
      <c r="H93" s="52">
        <v>10.781000000000001</v>
      </c>
      <c r="I93" s="52">
        <v>12.554</v>
      </c>
      <c r="J93" s="52">
        <v>61.164999999999978</v>
      </c>
      <c r="K93" s="52">
        <v>15.879999999999997</v>
      </c>
      <c r="L93" s="52">
        <v>7.77</v>
      </c>
      <c r="M93" s="52">
        <v>77.787000000000006</v>
      </c>
      <c r="N93" s="52">
        <v>7.1320000000000014</v>
      </c>
      <c r="O93" s="52">
        <v>6.402000000000001</v>
      </c>
      <c r="P93" s="52">
        <v>3.14</v>
      </c>
      <c r="Q93" s="52">
        <v>0</v>
      </c>
      <c r="R93" s="48">
        <f>SUM(Tabla13[[#This Row],[2015]:[&gt;2025]])</f>
        <v>202.61099999999993</v>
      </c>
    </row>
    <row r="94" spans="2:18" ht="39.950000000000003" customHeight="1" x14ac:dyDescent="0.75">
      <c r="B94" s="17"/>
      <c r="C94" s="43" t="s">
        <v>83</v>
      </c>
      <c r="D94" s="43" t="s">
        <v>84</v>
      </c>
      <c r="E94" s="41" t="s">
        <v>85</v>
      </c>
      <c r="F94" s="52"/>
      <c r="G94" s="52"/>
      <c r="H94" s="52">
        <v>3.7297383450000017</v>
      </c>
      <c r="I94" s="52">
        <v>11.689215034999989</v>
      </c>
      <c r="J94" s="52">
        <v>51.261999999914494</v>
      </c>
      <c r="K94" s="52">
        <v>34.573120400939992</v>
      </c>
      <c r="L94" s="52">
        <v>41.963109445751009</v>
      </c>
      <c r="M94" s="52">
        <v>2.5556700000000001</v>
      </c>
      <c r="N94" s="52">
        <v>7.4926755188000023</v>
      </c>
      <c r="O94" s="52">
        <v>48.106445650099992</v>
      </c>
      <c r="P94" s="52"/>
      <c r="Q94" s="52">
        <v>0</v>
      </c>
      <c r="R94" s="48">
        <f>SUM(Tabla13[[#This Row],[2015]:[&gt;2025]])</f>
        <v>201.37197439550548</v>
      </c>
    </row>
    <row r="95" spans="2:18" ht="39.950000000000003" customHeight="1" x14ac:dyDescent="0.75">
      <c r="B95" s="17"/>
      <c r="C95" s="43" t="s">
        <v>83</v>
      </c>
      <c r="D95" s="43" t="s">
        <v>86</v>
      </c>
      <c r="E95" s="41" t="s">
        <v>126</v>
      </c>
      <c r="F95" s="52"/>
      <c r="G95" s="52"/>
      <c r="H95" s="52">
        <v>3.5691829336899996</v>
      </c>
      <c r="I95" s="52">
        <v>4.3875619995499981</v>
      </c>
      <c r="J95" s="52">
        <v>4.1939079498999998</v>
      </c>
      <c r="K95" s="52">
        <v>4.1908055757999998</v>
      </c>
      <c r="L95" s="52">
        <v>4.0250883713699999</v>
      </c>
      <c r="M95" s="52">
        <v>2.9910028258099999</v>
      </c>
      <c r="N95" s="52"/>
      <c r="O95" s="52"/>
      <c r="P95" s="52"/>
      <c r="Q95" s="52">
        <v>0</v>
      </c>
      <c r="R95" s="48">
        <f>SUM(Tabla13[[#This Row],[2015]:[&gt;2025]])</f>
        <v>23.357549656119996</v>
      </c>
    </row>
    <row r="96" spans="2:18" ht="39.950000000000003" customHeight="1" x14ac:dyDescent="0.75">
      <c r="B96" s="17"/>
      <c r="C96" s="43" t="s">
        <v>83</v>
      </c>
      <c r="D96" s="43" t="s">
        <v>87</v>
      </c>
      <c r="E96" s="41" t="s">
        <v>88</v>
      </c>
      <c r="F96" s="52"/>
      <c r="G96" s="52"/>
      <c r="H96" s="52"/>
      <c r="I96" s="52">
        <v>8.037955896699998</v>
      </c>
      <c r="J96" s="52">
        <v>17.707562253530003</v>
      </c>
      <c r="K96" s="52">
        <v>71.058295587229992</v>
      </c>
      <c r="L96" s="52">
        <v>11.076289644169997</v>
      </c>
      <c r="M96" s="52"/>
      <c r="N96" s="52">
        <v>37.401794592000009</v>
      </c>
      <c r="O96" s="52">
        <v>43.370476139999987</v>
      </c>
      <c r="P96" s="52">
        <v>1.1052849700000003</v>
      </c>
      <c r="Q96" s="52">
        <v>0</v>
      </c>
      <c r="R96" s="48">
        <f>SUM(Tabla13[[#This Row],[2015]:[&gt;2025]])</f>
        <v>189.75765908363002</v>
      </c>
    </row>
    <row r="97" spans="1:18" ht="39.950000000000003" customHeight="1" x14ac:dyDescent="0.75">
      <c r="C97" s="43" t="s">
        <v>83</v>
      </c>
      <c r="D97" s="43" t="s">
        <v>89</v>
      </c>
      <c r="E97" s="41" t="s">
        <v>85</v>
      </c>
      <c r="F97" s="52"/>
      <c r="G97" s="52"/>
      <c r="H97" s="52">
        <v>1.8754093680000004</v>
      </c>
      <c r="I97" s="52">
        <v>5.6262281040000026</v>
      </c>
      <c r="J97" s="52">
        <v>4.6600000003181208</v>
      </c>
      <c r="K97" s="52">
        <v>3.1380696721932408</v>
      </c>
      <c r="L97" s="52">
        <v>1.4206158903921302</v>
      </c>
      <c r="M97" s="52">
        <v>5.3216539989995981</v>
      </c>
      <c r="N97" s="52">
        <v>8.7366898999999982</v>
      </c>
      <c r="O97" s="52">
        <v>68.354189999999988</v>
      </c>
      <c r="P97" s="52"/>
      <c r="Q97" s="52">
        <v>0</v>
      </c>
      <c r="R97" s="48">
        <f>SUM(Tabla13[[#This Row],[2015]:[&gt;2025]])</f>
        <v>99.132856933903071</v>
      </c>
    </row>
    <row r="98" spans="1:18" ht="39.950000000000003" customHeight="1" x14ac:dyDescent="0.75">
      <c r="C98" s="43" t="s">
        <v>83</v>
      </c>
      <c r="D98" s="43" t="s">
        <v>90</v>
      </c>
      <c r="E98" s="41" t="s">
        <v>250</v>
      </c>
      <c r="F98" s="52"/>
      <c r="G98" s="52"/>
      <c r="H98" s="52">
        <v>1.1012799999999998</v>
      </c>
      <c r="I98" s="52">
        <v>10.141199999999998</v>
      </c>
      <c r="J98" s="52">
        <v>16.663883038999998</v>
      </c>
      <c r="K98" s="52">
        <v>7.653999999999999</v>
      </c>
      <c r="L98" s="52">
        <v>6.8440000000000012</v>
      </c>
      <c r="M98" s="52">
        <v>5.1780000000000008</v>
      </c>
      <c r="N98" s="52">
        <v>27.726773262599998</v>
      </c>
      <c r="O98" s="52">
        <v>91.044188530999975</v>
      </c>
      <c r="P98" s="52">
        <v>2.6071619113999995</v>
      </c>
      <c r="Q98" s="52">
        <v>0</v>
      </c>
      <c r="R98" s="48">
        <f>SUM(Tabla13[[#This Row],[2015]:[&gt;2025]])</f>
        <v>168.96048674399998</v>
      </c>
    </row>
    <row r="99" spans="1:18" ht="39.950000000000003" customHeight="1" x14ac:dyDescent="0.75">
      <c r="C99" s="43" t="s">
        <v>83</v>
      </c>
      <c r="D99" s="43" t="s">
        <v>92</v>
      </c>
      <c r="E99" s="41" t="s">
        <v>25</v>
      </c>
      <c r="F99" s="52"/>
      <c r="G99" s="52"/>
      <c r="H99" s="52">
        <v>0.75901539750000002</v>
      </c>
      <c r="I99" s="52">
        <v>3.2648022409219988</v>
      </c>
      <c r="J99" s="52">
        <v>4.6242683907600002</v>
      </c>
      <c r="K99" s="52">
        <v>4.3499696026399999</v>
      </c>
      <c r="L99" s="52">
        <v>24.442811137729997</v>
      </c>
      <c r="M99" s="52">
        <v>1.8802956856069999</v>
      </c>
      <c r="N99" s="52">
        <v>13.067115690000001</v>
      </c>
      <c r="O99" s="52">
        <v>43.598735790000006</v>
      </c>
      <c r="P99" s="52">
        <v>9.9548858099999986</v>
      </c>
      <c r="Q99" s="52">
        <v>0</v>
      </c>
      <c r="R99" s="48">
        <f>SUM(Tabla13[[#This Row],[2015]:[&gt;2025]])</f>
        <v>105.94189974515901</v>
      </c>
    </row>
    <row r="100" spans="1:18" ht="39.950000000000003" customHeight="1" x14ac:dyDescent="0.75">
      <c r="C100" s="43" t="s">
        <v>83</v>
      </c>
      <c r="D100" s="43" t="s">
        <v>93</v>
      </c>
      <c r="E100" s="41" t="s">
        <v>228</v>
      </c>
      <c r="F100" s="52"/>
      <c r="G100" s="52"/>
      <c r="H100" s="52">
        <v>1.0831999999999999</v>
      </c>
      <c r="I100" s="52">
        <v>7.2991000000000001</v>
      </c>
      <c r="J100" s="52">
        <v>12.45852</v>
      </c>
      <c r="K100" s="52">
        <v>68.706000000000003</v>
      </c>
      <c r="L100" s="52">
        <v>5.9661935000000001</v>
      </c>
      <c r="M100" s="52">
        <v>4.8209266</v>
      </c>
      <c r="N100" s="52"/>
      <c r="O100" s="52"/>
      <c r="P100" s="52"/>
      <c r="Q100" s="52">
        <v>0</v>
      </c>
      <c r="R100" s="48">
        <f>SUM(Tabla13[[#This Row],[2015]:[&gt;2025]])</f>
        <v>100.33394010000001</v>
      </c>
    </row>
    <row r="101" spans="1:18" ht="39.950000000000003" customHeight="1" x14ac:dyDescent="0.75">
      <c r="A101" s="17"/>
      <c r="C101" s="43" t="s">
        <v>83</v>
      </c>
      <c r="D101" s="43" t="s">
        <v>94</v>
      </c>
      <c r="E101" s="41" t="s">
        <v>85</v>
      </c>
      <c r="F101" s="52"/>
      <c r="G101" s="52"/>
      <c r="H101" s="52">
        <v>3.6365879300000024</v>
      </c>
      <c r="I101" s="52">
        <v>10.909763789999994</v>
      </c>
      <c r="J101" s="52">
        <v>70.007625000240978</v>
      </c>
      <c r="K101" s="52">
        <v>48.091999998415893</v>
      </c>
      <c r="L101" s="52">
        <v>3.6079999996307999</v>
      </c>
      <c r="M101" s="52">
        <v>48.084067008480012</v>
      </c>
      <c r="N101" s="52">
        <v>3.7023600000000001</v>
      </c>
      <c r="O101" s="52">
        <v>10.350642999690002</v>
      </c>
      <c r="P101" s="52">
        <v>37.564282999370008</v>
      </c>
      <c r="Q101" s="52">
        <v>0</v>
      </c>
      <c r="R101" s="48">
        <f>SUM(Tabla13[[#This Row],[2015]:[&gt;2025]])</f>
        <v>235.95532972582771</v>
      </c>
    </row>
    <row r="102" spans="1:18" ht="39.950000000000003" customHeight="1" x14ac:dyDescent="0.75">
      <c r="C102" s="43" t="s">
        <v>83</v>
      </c>
      <c r="D102" s="43" t="s">
        <v>95</v>
      </c>
      <c r="E102" s="41" t="s">
        <v>25</v>
      </c>
      <c r="F102" s="52"/>
      <c r="G102" s="52"/>
      <c r="H102" s="52">
        <v>0.71238269880000016</v>
      </c>
      <c r="I102" s="52">
        <v>6.4465825946820026</v>
      </c>
      <c r="J102" s="52">
        <v>2.6519135012600001</v>
      </c>
      <c r="K102" s="52">
        <v>3.0763910764600002</v>
      </c>
      <c r="L102" s="52">
        <v>2.4060949644600003</v>
      </c>
      <c r="M102" s="52">
        <v>33.740255379900006</v>
      </c>
      <c r="N102" s="52">
        <v>52.815845291849996</v>
      </c>
      <c r="O102" s="52">
        <v>0.88752333333000011</v>
      </c>
      <c r="P102" s="52"/>
      <c r="Q102" s="52">
        <v>0</v>
      </c>
      <c r="R102" s="48">
        <f>SUM(Tabla13[[#This Row],[2015]:[&gt;2025]])</f>
        <v>102.736988840742</v>
      </c>
    </row>
    <row r="103" spans="1:18" ht="39.950000000000003" customHeight="1" x14ac:dyDescent="0.75">
      <c r="B103" s="17"/>
      <c r="C103" s="43" t="s">
        <v>83</v>
      </c>
      <c r="D103" s="43" t="s">
        <v>96</v>
      </c>
      <c r="E103" s="41" t="s">
        <v>85</v>
      </c>
      <c r="F103" s="52"/>
      <c r="G103" s="52"/>
      <c r="H103" s="52">
        <v>2.3845465800000003</v>
      </c>
      <c r="I103" s="52">
        <v>37.093368664000003</v>
      </c>
      <c r="J103" s="52">
        <v>117.86005313679999</v>
      </c>
      <c r="K103" s="52">
        <v>7.8064999999999998</v>
      </c>
      <c r="L103" s="52">
        <v>5.0095000000000001</v>
      </c>
      <c r="M103" s="52">
        <v>4.1018749999999997</v>
      </c>
      <c r="N103" s="52">
        <v>10.637672271719001</v>
      </c>
      <c r="O103" s="52">
        <v>43.85588365311397</v>
      </c>
      <c r="P103" s="52"/>
      <c r="Q103" s="52">
        <v>0</v>
      </c>
      <c r="R103" s="48">
        <f>SUM(Tabla13[[#This Row],[2015]:[&gt;2025]])</f>
        <v>228.74939930563298</v>
      </c>
    </row>
    <row r="104" spans="1:18" ht="39.950000000000003" customHeight="1" x14ac:dyDescent="0.75">
      <c r="B104" s="17"/>
      <c r="C104" s="43" t="s">
        <v>98</v>
      </c>
      <c r="D104" s="43" t="s">
        <v>99</v>
      </c>
      <c r="E104" s="54" t="s">
        <v>221</v>
      </c>
      <c r="F104" s="52"/>
      <c r="G104" s="52"/>
      <c r="H104" s="52"/>
      <c r="I104" s="52">
        <v>2.1100723133319996</v>
      </c>
      <c r="J104" s="52">
        <v>21.181883783221949</v>
      </c>
      <c r="K104" s="52">
        <v>16.263643003334</v>
      </c>
      <c r="L104" s="52">
        <v>0.96903031465499967</v>
      </c>
      <c r="M104" s="52">
        <v>11.789719347145002</v>
      </c>
      <c r="N104" s="52">
        <v>14.243005100187005</v>
      </c>
      <c r="O104" s="52">
        <v>29.174117351028997</v>
      </c>
      <c r="P104" s="52">
        <v>25.639571761589998</v>
      </c>
      <c r="Q104" s="52">
        <v>70.742223562008007</v>
      </c>
      <c r="R104" s="48">
        <f>SUM(Tabla13[[#This Row],[2015]:[&gt;2025]])</f>
        <v>192.11326653650195</v>
      </c>
    </row>
    <row r="105" spans="1:18" ht="39.950000000000003" customHeight="1" x14ac:dyDescent="0.75">
      <c r="B105" s="17"/>
      <c r="C105" s="43" t="s">
        <v>98</v>
      </c>
      <c r="D105" s="43" t="s">
        <v>101</v>
      </c>
      <c r="E105" s="41" t="s">
        <v>243</v>
      </c>
      <c r="F105" s="52"/>
      <c r="G105" s="52"/>
      <c r="H105" s="62">
        <v>0.39751027313830001</v>
      </c>
      <c r="I105" s="52">
        <v>8.3584223382318577</v>
      </c>
      <c r="J105" s="52">
        <v>26.097876022273208</v>
      </c>
      <c r="K105" s="52">
        <v>24.223206055025209</v>
      </c>
      <c r="L105" s="52">
        <v>28.025818436985578</v>
      </c>
      <c r="M105" s="52">
        <v>35.178299608138126</v>
      </c>
      <c r="N105" s="52">
        <v>30.896146891613423</v>
      </c>
      <c r="O105" s="52">
        <v>29.014810779613587</v>
      </c>
      <c r="P105" s="62">
        <v>20.848462152017504</v>
      </c>
      <c r="Q105" s="62">
        <v>41.8024972286441</v>
      </c>
      <c r="R105" s="48">
        <f>SUM(Tabla13[[#This Row],[2015]:[&gt;2025]])</f>
        <v>244.84304978568088</v>
      </c>
    </row>
    <row r="106" spans="1:18" ht="39.950000000000003" customHeight="1" x14ac:dyDescent="0.75">
      <c r="B106" s="17"/>
      <c r="C106" s="43" t="s">
        <v>98</v>
      </c>
      <c r="D106" s="43" t="s">
        <v>102</v>
      </c>
      <c r="E106" s="41" t="s">
        <v>243</v>
      </c>
      <c r="F106" s="52"/>
      <c r="G106" s="52"/>
      <c r="H106" s="62">
        <v>0.39751027313830001</v>
      </c>
      <c r="I106" s="52">
        <v>4.637256782071101</v>
      </c>
      <c r="J106" s="52">
        <v>18.894726864992901</v>
      </c>
      <c r="K106" s="52">
        <v>9.9627421816365445</v>
      </c>
      <c r="L106" s="52">
        <v>12.916294260789</v>
      </c>
      <c r="M106" s="52">
        <v>3.6809469129707098</v>
      </c>
      <c r="N106" s="52">
        <v>26.421705087352134</v>
      </c>
      <c r="O106" s="52">
        <v>27.035493485896001</v>
      </c>
      <c r="P106" s="52">
        <v>34.175888702193994</v>
      </c>
      <c r="Q106" s="52">
        <v>117.21518145208405</v>
      </c>
      <c r="R106" s="48">
        <f>SUM(Tabla13[[#This Row],[2015]:[&gt;2025]])</f>
        <v>255.33774600312472</v>
      </c>
    </row>
    <row r="107" spans="1:18" ht="39.950000000000003" customHeight="1" x14ac:dyDescent="0.75">
      <c r="B107" s="18"/>
      <c r="C107" s="43" t="s">
        <v>98</v>
      </c>
      <c r="D107" s="43" t="s">
        <v>103</v>
      </c>
      <c r="E107" s="41" t="s">
        <v>243</v>
      </c>
      <c r="F107" s="52"/>
      <c r="G107" s="52"/>
      <c r="H107" s="62"/>
      <c r="I107" s="52">
        <v>1.7241269807653998</v>
      </c>
      <c r="J107" s="52">
        <v>13.671264801534422</v>
      </c>
      <c r="K107" s="52">
        <v>1.6827640717943999</v>
      </c>
      <c r="L107" s="52">
        <v>14.723152942771989</v>
      </c>
      <c r="M107" s="52">
        <v>22.853683049904134</v>
      </c>
      <c r="N107" s="52">
        <v>44.559177402473829</v>
      </c>
      <c r="O107" s="52">
        <v>20.52142966583266</v>
      </c>
      <c r="P107" s="52">
        <v>17.671318810705568</v>
      </c>
      <c r="Q107" s="52">
        <v>0.81476146458130005</v>
      </c>
      <c r="R107" s="48">
        <f>SUM(Tabla13[[#This Row],[2015]:[&gt;2025]])</f>
        <v>138.22167919036369</v>
      </c>
    </row>
    <row r="108" spans="1:18" ht="39.950000000000003" customHeight="1" x14ac:dyDescent="0.75">
      <c r="B108" s="18"/>
      <c r="C108" s="43" t="s">
        <v>98</v>
      </c>
      <c r="D108" s="43" t="s">
        <v>104</v>
      </c>
      <c r="E108" s="41" t="s">
        <v>243</v>
      </c>
      <c r="F108" s="52"/>
      <c r="G108" s="52"/>
      <c r="H108" s="62"/>
      <c r="I108" s="52">
        <v>0.90815112695979994</v>
      </c>
      <c r="J108" s="52">
        <v>16.960303510711512</v>
      </c>
      <c r="K108" s="52">
        <v>6.4657665055338187</v>
      </c>
      <c r="L108" s="52">
        <v>33.070282088574196</v>
      </c>
      <c r="M108" s="52">
        <v>2.8530412095641977</v>
      </c>
      <c r="N108" s="52">
        <v>100.74127970742668</v>
      </c>
      <c r="O108" s="52">
        <v>4.9569484440003375</v>
      </c>
      <c r="P108" s="52"/>
      <c r="Q108" s="62">
        <v>0</v>
      </c>
      <c r="R108" s="48">
        <f>SUM(Tabla13[[#This Row],[2015]:[&gt;2025]])</f>
        <v>165.95577259277056</v>
      </c>
    </row>
    <row r="109" spans="1:18" ht="39.950000000000003" customHeight="1" x14ac:dyDescent="0.75">
      <c r="B109" s="18"/>
      <c r="C109" s="43" t="s">
        <v>98</v>
      </c>
      <c r="D109" s="43" t="s">
        <v>105</v>
      </c>
      <c r="E109" s="41" t="s">
        <v>243</v>
      </c>
      <c r="F109" s="52"/>
      <c r="G109" s="52"/>
      <c r="H109" s="62"/>
      <c r="I109" s="52">
        <v>0.99330141437679986</v>
      </c>
      <c r="J109" s="52">
        <v>21.291695131424923</v>
      </c>
      <c r="K109" s="52">
        <v>10.019521342207332</v>
      </c>
      <c r="L109" s="52">
        <v>20.069921040733242</v>
      </c>
      <c r="M109" s="52">
        <v>12.628775831225456</v>
      </c>
      <c r="N109" s="52">
        <v>79.445281908209211</v>
      </c>
      <c r="O109" s="52">
        <v>0.38796705465546</v>
      </c>
      <c r="P109" s="52"/>
      <c r="Q109" s="52">
        <v>0</v>
      </c>
      <c r="R109" s="48">
        <f>SUM(Tabla13[[#This Row],[2015]:[&gt;2025]])</f>
        <v>144.83646372283243</v>
      </c>
    </row>
    <row r="110" spans="1:18" ht="39.950000000000003" customHeight="1" x14ac:dyDescent="0.75">
      <c r="B110" s="18"/>
      <c r="C110" s="43" t="s">
        <v>98</v>
      </c>
      <c r="D110" s="43" t="s">
        <v>100</v>
      </c>
      <c r="E110" s="41" t="s">
        <v>243</v>
      </c>
      <c r="F110" s="52"/>
      <c r="G110" s="52"/>
      <c r="H110" s="62">
        <v>0.49475229885359989</v>
      </c>
      <c r="I110" s="52">
        <v>3.1704554076838001</v>
      </c>
      <c r="J110" s="52">
        <v>14.911412288449794</v>
      </c>
      <c r="K110" s="52">
        <v>1.5986712642238592</v>
      </c>
      <c r="L110" s="52">
        <v>23.409065428312996</v>
      </c>
      <c r="M110" s="52">
        <v>1.9095618196287001</v>
      </c>
      <c r="N110" s="52">
        <v>19.345087439601532</v>
      </c>
      <c r="O110" s="62">
        <v>8.0937878062134025</v>
      </c>
      <c r="P110" s="52">
        <v>8.1509475213140004</v>
      </c>
      <c r="Q110" s="52">
        <v>1.4748431271140001</v>
      </c>
      <c r="R110" s="48">
        <f>SUM(Tabla13[[#This Row],[2015]:[&gt;2025]])</f>
        <v>82.558584401395677</v>
      </c>
    </row>
    <row r="111" spans="1:18" ht="39.950000000000003" customHeight="1" x14ac:dyDescent="0.75">
      <c r="C111" s="43" t="s">
        <v>106</v>
      </c>
      <c r="D111" s="43" t="s">
        <v>107</v>
      </c>
      <c r="E111" s="41" t="s">
        <v>221</v>
      </c>
      <c r="F111" s="52"/>
      <c r="G111" s="52"/>
      <c r="H111" s="62"/>
      <c r="I111" s="52">
        <v>3.6927572989900002</v>
      </c>
      <c r="J111" s="52">
        <v>26.898141736239978</v>
      </c>
      <c r="K111" s="52">
        <v>15.495953722135001</v>
      </c>
      <c r="L111" s="52">
        <v>1.0479858718963999</v>
      </c>
      <c r="M111" s="52">
        <v>11.880280012154001</v>
      </c>
      <c r="N111" s="52">
        <v>21.416369844072005</v>
      </c>
      <c r="O111" s="52">
        <v>1.4062902477804997</v>
      </c>
      <c r="P111" s="52">
        <v>4.7580030288560025</v>
      </c>
      <c r="Q111" s="52">
        <v>36.976214422052308</v>
      </c>
      <c r="R111" s="48">
        <f>SUM(Tabla13[[#This Row],[2015]:[&gt;2025]])</f>
        <v>123.5719961841762</v>
      </c>
    </row>
    <row r="112" spans="1:18" ht="39.950000000000003" customHeight="1" x14ac:dyDescent="0.75">
      <c r="C112" s="43" t="s">
        <v>106</v>
      </c>
      <c r="D112" s="43" t="s">
        <v>108</v>
      </c>
      <c r="E112" s="41" t="s">
        <v>109</v>
      </c>
      <c r="F112" s="52"/>
      <c r="G112" s="52"/>
      <c r="H112" s="62"/>
      <c r="I112" s="52">
        <v>3.4513179129529998</v>
      </c>
      <c r="J112" s="52">
        <v>15.472936012434999</v>
      </c>
      <c r="K112" s="52">
        <v>6.3438572449559967</v>
      </c>
      <c r="L112" s="52">
        <v>10.081487000000001</v>
      </c>
      <c r="M112" s="52">
        <v>2.6353139999999993</v>
      </c>
      <c r="N112" s="52">
        <v>15.515487000028017</v>
      </c>
      <c r="O112" s="62">
        <v>0.20932850000699993</v>
      </c>
      <c r="P112" s="52"/>
      <c r="Q112" s="52">
        <v>0</v>
      </c>
      <c r="R112" s="48">
        <f>SUM(Tabla13[[#This Row],[2015]:[&gt;2025]])</f>
        <v>53.709727670379017</v>
      </c>
    </row>
    <row r="113" spans="2:18" ht="39.950000000000003" customHeight="1" x14ac:dyDescent="0.75">
      <c r="C113" s="43" t="s">
        <v>106</v>
      </c>
      <c r="D113" s="43" t="s">
        <v>110</v>
      </c>
      <c r="E113" s="41" t="s">
        <v>109</v>
      </c>
      <c r="F113" s="52"/>
      <c r="G113" s="52"/>
      <c r="H113" s="62"/>
      <c r="I113" s="52">
        <v>2.7814660629772017</v>
      </c>
      <c r="J113" s="52">
        <v>5.7220261199479898</v>
      </c>
      <c r="K113" s="52">
        <v>1.1761123699359994</v>
      </c>
      <c r="L113" s="52"/>
      <c r="M113" s="52">
        <v>0.67155555555499991</v>
      </c>
      <c r="N113" s="52">
        <v>4.9953709673199986</v>
      </c>
      <c r="O113" s="52">
        <v>5.8767366179279987</v>
      </c>
      <c r="P113" s="52">
        <v>0.58048809523439993</v>
      </c>
      <c r="Q113" s="52">
        <v>0</v>
      </c>
      <c r="R113" s="48">
        <f>SUM(Tabla13[[#This Row],[2015]:[&gt;2025]])</f>
        <v>21.803755788898592</v>
      </c>
    </row>
    <row r="114" spans="2:18" ht="39.950000000000003" customHeight="1" x14ac:dyDescent="0.75">
      <c r="B114" s="17"/>
      <c r="C114" s="43" t="s">
        <v>106</v>
      </c>
      <c r="D114" s="43" t="s">
        <v>111</v>
      </c>
      <c r="E114" s="41" t="s">
        <v>221</v>
      </c>
      <c r="F114" s="52"/>
      <c r="G114" s="52"/>
      <c r="H114" s="62"/>
      <c r="I114" s="52">
        <v>6.3338648000000011E-2</v>
      </c>
      <c r="J114" s="52">
        <v>1.9990282214400001</v>
      </c>
      <c r="K114" s="52">
        <v>4.4332915176340002</v>
      </c>
      <c r="L114" s="52"/>
      <c r="M114" s="52"/>
      <c r="N114" s="52"/>
      <c r="O114" s="52"/>
      <c r="P114" s="52"/>
      <c r="Q114" s="52">
        <v>0</v>
      </c>
      <c r="R114" s="48">
        <f>SUM(Tabla13[[#This Row],[2015]:[&gt;2025]])</f>
        <v>6.4956583870740001</v>
      </c>
    </row>
    <row r="115" spans="2:18" ht="39.950000000000003" customHeight="1" x14ac:dyDescent="0.75">
      <c r="B115" s="17"/>
      <c r="C115" s="43" t="s">
        <v>106</v>
      </c>
      <c r="D115" s="43" t="s">
        <v>112</v>
      </c>
      <c r="E115" s="41" t="s">
        <v>244</v>
      </c>
      <c r="F115" s="52"/>
      <c r="G115" s="52"/>
      <c r="H115" s="62">
        <v>0.48959107300170002</v>
      </c>
      <c r="I115" s="52">
        <v>7.5023535236645067</v>
      </c>
      <c r="J115" s="52">
        <v>14.492732194172735</v>
      </c>
      <c r="K115" s="52">
        <v>24.847828808709036</v>
      </c>
      <c r="L115" s="52">
        <v>17.324422172427084</v>
      </c>
      <c r="M115" s="52">
        <v>4.3799234964313003</v>
      </c>
      <c r="N115" s="52">
        <v>24.89564499634</v>
      </c>
      <c r="O115" s="52">
        <v>10.082507704529998</v>
      </c>
      <c r="P115" s="52">
        <v>16.906895340358297</v>
      </c>
      <c r="Q115" s="52">
        <v>210.29099795030277</v>
      </c>
      <c r="R115" s="48">
        <f>SUM(Tabla13[[#This Row],[2015]:[&gt;2025]])</f>
        <v>331.21289725993745</v>
      </c>
    </row>
    <row r="116" spans="2:18" ht="39.950000000000003" customHeight="1" x14ac:dyDescent="0.75">
      <c r="B116" s="17"/>
      <c r="C116" s="43" t="s">
        <v>106</v>
      </c>
      <c r="D116" s="43" t="s">
        <v>113</v>
      </c>
      <c r="E116" s="41" t="s">
        <v>114</v>
      </c>
      <c r="F116" s="52"/>
      <c r="G116" s="52"/>
      <c r="H116" s="52"/>
      <c r="I116" s="52">
        <v>0.23617499999999997</v>
      </c>
      <c r="J116" s="52">
        <v>1.9492575999999997</v>
      </c>
      <c r="K116" s="52">
        <v>24.095672828509997</v>
      </c>
      <c r="L116" s="62">
        <v>0.46135649999700007</v>
      </c>
      <c r="M116" s="62"/>
      <c r="N116" s="52"/>
      <c r="O116" s="52"/>
      <c r="P116" s="52"/>
      <c r="Q116" s="52">
        <v>0</v>
      </c>
      <c r="R116" s="48">
        <f>SUM(Tabla13[[#This Row],[2015]:[&gt;2025]])</f>
        <v>26.742461928506994</v>
      </c>
    </row>
    <row r="117" spans="2:18" ht="39.950000000000003" customHeight="1" x14ac:dyDescent="0.75">
      <c r="B117" s="17"/>
      <c r="C117" s="43" t="s">
        <v>106</v>
      </c>
      <c r="D117" s="43" t="s">
        <v>115</v>
      </c>
      <c r="E117" s="41" t="s">
        <v>114</v>
      </c>
      <c r="F117" s="52"/>
      <c r="G117" s="52"/>
      <c r="H117" s="52"/>
      <c r="I117" s="52">
        <v>0.23617499999999997</v>
      </c>
      <c r="J117" s="52">
        <v>2.2483515719599989</v>
      </c>
      <c r="K117" s="52">
        <v>15.456720378500009</v>
      </c>
      <c r="L117" s="62">
        <v>0.46135649999700007</v>
      </c>
      <c r="M117" s="62"/>
      <c r="N117" s="52"/>
      <c r="O117" s="52"/>
      <c r="P117" s="52"/>
      <c r="Q117" s="52">
        <v>0</v>
      </c>
      <c r="R117" s="48">
        <f>SUM(Tabla13[[#This Row],[2015]:[&gt;2025]])</f>
        <v>18.402603450457008</v>
      </c>
    </row>
    <row r="118" spans="2:18" ht="39.950000000000003" customHeight="1" x14ac:dyDescent="0.75">
      <c r="B118" s="17"/>
      <c r="C118" s="43" t="s">
        <v>106</v>
      </c>
      <c r="D118" s="43" t="s">
        <v>116</v>
      </c>
      <c r="E118" s="41" t="s">
        <v>245</v>
      </c>
      <c r="F118" s="52"/>
      <c r="G118" s="52"/>
      <c r="H118" s="52"/>
      <c r="I118" s="52">
        <v>1.3513903113434991</v>
      </c>
      <c r="J118" s="52">
        <v>17.308155906269999</v>
      </c>
      <c r="K118" s="52">
        <v>17.179161489999998</v>
      </c>
      <c r="L118" s="62"/>
      <c r="M118" s="62">
        <v>0.26738578999999996</v>
      </c>
      <c r="N118" s="52">
        <v>26.779720609999995</v>
      </c>
      <c r="O118" s="52">
        <v>16.202231479999998</v>
      </c>
      <c r="P118" s="52"/>
      <c r="Q118" s="52">
        <v>0</v>
      </c>
      <c r="R118" s="48">
        <f>SUM(Tabla13[[#This Row],[2015]:[&gt;2025]])</f>
        <v>79.088045587613479</v>
      </c>
    </row>
    <row r="119" spans="2:18" ht="39.950000000000003" customHeight="1" x14ac:dyDescent="0.75">
      <c r="B119" s="17"/>
      <c r="C119" s="43" t="s">
        <v>106</v>
      </c>
      <c r="D119" s="43" t="s">
        <v>117</v>
      </c>
      <c r="E119" s="41" t="s">
        <v>246</v>
      </c>
      <c r="F119" s="52"/>
      <c r="G119" s="52"/>
      <c r="H119" s="52"/>
      <c r="I119" s="52">
        <v>1.2575065675523998</v>
      </c>
      <c r="J119" s="52">
        <v>18.019765437499995</v>
      </c>
      <c r="K119" s="52">
        <v>25.1750814</v>
      </c>
      <c r="L119" s="62"/>
      <c r="M119" s="62"/>
      <c r="N119" s="52">
        <v>13.993862910000008</v>
      </c>
      <c r="O119" s="52"/>
      <c r="P119" s="52"/>
      <c r="Q119" s="52">
        <v>0</v>
      </c>
      <c r="R119" s="48">
        <f>SUM(Tabla13[[#This Row],[2015]:[&gt;2025]])</f>
        <v>58.446216315052396</v>
      </c>
    </row>
    <row r="120" spans="2:18" ht="39.950000000000003" customHeight="1" x14ac:dyDescent="0.75">
      <c r="B120" s="17"/>
      <c r="C120" s="43" t="s">
        <v>106</v>
      </c>
      <c r="D120" s="43" t="s">
        <v>118</v>
      </c>
      <c r="E120" s="41" t="s">
        <v>247</v>
      </c>
      <c r="F120" s="52"/>
      <c r="G120" s="52"/>
      <c r="H120" s="52"/>
      <c r="I120" s="52">
        <v>0.7338475477423998</v>
      </c>
      <c r="J120" s="52">
        <v>18.302426995251508</v>
      </c>
      <c r="K120" s="52">
        <v>1.5547986886236993</v>
      </c>
      <c r="L120" s="52">
        <v>27.279213281351421</v>
      </c>
      <c r="M120" s="62">
        <v>0.30296755518540008</v>
      </c>
      <c r="N120" s="52">
        <v>34.571226861920529</v>
      </c>
      <c r="O120" s="52">
        <v>5.2537348858803172</v>
      </c>
      <c r="P120" s="52"/>
      <c r="Q120" s="52">
        <v>0</v>
      </c>
      <c r="R120" s="48">
        <f>SUM(Tabla13[[#This Row],[2015]:[&gt;2025]])</f>
        <v>87.998215815955277</v>
      </c>
    </row>
    <row r="121" spans="2:18" ht="39.950000000000003" customHeight="1" x14ac:dyDescent="0.75">
      <c r="B121" s="17"/>
      <c r="C121" s="43" t="s">
        <v>106</v>
      </c>
      <c r="D121" s="43" t="s">
        <v>119</v>
      </c>
      <c r="E121" s="41" t="s">
        <v>247</v>
      </c>
      <c r="F121" s="52"/>
      <c r="G121" s="52"/>
      <c r="H121" s="52"/>
      <c r="I121" s="52">
        <v>0.90626649502916878</v>
      </c>
      <c r="J121" s="52">
        <v>26.458601100639257</v>
      </c>
      <c r="K121" s="52">
        <v>4.6479226058054417</v>
      </c>
      <c r="L121" s="52">
        <v>12.376304692746448</v>
      </c>
      <c r="M121" s="52">
        <v>21.121255835794734</v>
      </c>
      <c r="N121" s="52">
        <v>8.0051998986215658</v>
      </c>
      <c r="O121" s="52">
        <v>1.1367925860699006</v>
      </c>
      <c r="P121" s="52">
        <v>0.70476151740800064</v>
      </c>
      <c r="Q121" s="52">
        <v>0.18110621097600002</v>
      </c>
      <c r="R121" s="48">
        <f>SUM(Tabla13[[#This Row],[2015]:[&gt;2025]])</f>
        <v>75.538210943090533</v>
      </c>
    </row>
    <row r="122" spans="2:18" ht="39.950000000000003" customHeight="1" x14ac:dyDescent="0.75">
      <c r="B122" s="17"/>
      <c r="C122" s="43" t="s">
        <v>106</v>
      </c>
      <c r="D122" s="43" t="s">
        <v>120</v>
      </c>
      <c r="E122" s="41" t="s">
        <v>121</v>
      </c>
      <c r="F122" s="52"/>
      <c r="G122" s="52"/>
      <c r="H122" s="52"/>
      <c r="I122" s="52">
        <v>0.36396432999999995</v>
      </c>
      <c r="J122" s="52">
        <v>6.6680171099999983</v>
      </c>
      <c r="K122" s="52">
        <v>1.5293891600000002</v>
      </c>
      <c r="L122" s="52"/>
      <c r="M122" s="52"/>
      <c r="N122" s="52">
        <v>3.0787139999999984</v>
      </c>
      <c r="O122" s="52">
        <v>4.2235376599999981</v>
      </c>
      <c r="P122" s="62">
        <v>6.3852479999999989</v>
      </c>
      <c r="Q122" s="52">
        <v>0.59475000000000011</v>
      </c>
      <c r="R122" s="48">
        <f>SUM(Tabla13[[#This Row],[2015]:[&gt;2025]])</f>
        <v>22.843620259999994</v>
      </c>
    </row>
    <row r="123" spans="2:18" ht="39.950000000000003" customHeight="1" x14ac:dyDescent="0.75">
      <c r="B123" s="17"/>
      <c r="C123" s="43" t="s">
        <v>106</v>
      </c>
      <c r="D123" s="43" t="s">
        <v>122</v>
      </c>
      <c r="E123" s="41" t="s">
        <v>247</v>
      </c>
      <c r="F123" s="52"/>
      <c r="G123" s="52"/>
      <c r="H123" s="62">
        <v>0.23077551724399992</v>
      </c>
      <c r="I123" s="52">
        <v>3.6971338620694105</v>
      </c>
      <c r="J123" s="52">
        <v>31.200821527253499</v>
      </c>
      <c r="K123" s="52">
        <v>13.657337685509601</v>
      </c>
      <c r="L123" s="52">
        <v>4.7364455000542973</v>
      </c>
      <c r="M123" s="52">
        <v>18.810622137814175</v>
      </c>
      <c r="N123" s="52">
        <v>32.901820509708614</v>
      </c>
      <c r="O123" s="62">
        <v>0.44379208776191997</v>
      </c>
      <c r="P123" s="52"/>
      <c r="Q123" s="52">
        <v>0</v>
      </c>
      <c r="R123" s="48">
        <f>SUM(Tabla13[[#This Row],[2015]:[&gt;2025]])</f>
        <v>105.67874882741552</v>
      </c>
    </row>
    <row r="124" spans="2:18" ht="39.950000000000003" customHeight="1" x14ac:dyDescent="0.75">
      <c r="C124" s="43" t="s">
        <v>106</v>
      </c>
      <c r="D124" s="43" t="s">
        <v>123</v>
      </c>
      <c r="E124" s="41" t="s">
        <v>247</v>
      </c>
      <c r="F124" s="52"/>
      <c r="G124" s="52"/>
      <c r="H124" s="52"/>
      <c r="I124" s="52">
        <v>0.70003794360640004</v>
      </c>
      <c r="J124" s="52">
        <v>12.420649644671503</v>
      </c>
      <c r="K124" s="52">
        <v>7.5187312293623094</v>
      </c>
      <c r="L124" s="52">
        <v>24.454330565180907</v>
      </c>
      <c r="M124" s="52">
        <v>10.485992935137363</v>
      </c>
      <c r="N124" s="52">
        <v>19.305554968811496</v>
      </c>
      <c r="O124" s="62">
        <v>1.7163387174239395</v>
      </c>
      <c r="P124" s="52"/>
      <c r="Q124" s="52">
        <v>0</v>
      </c>
      <c r="R124" s="48">
        <f>SUM(Tabla13[[#This Row],[2015]:[&gt;2025]])</f>
        <v>76.601636004193907</v>
      </c>
    </row>
    <row r="125" spans="2:18" ht="39.950000000000003" customHeight="1" x14ac:dyDescent="0.75">
      <c r="C125" s="43" t="s">
        <v>124</v>
      </c>
      <c r="D125" s="43" t="s">
        <v>125</v>
      </c>
      <c r="E125" s="41" t="s">
        <v>126</v>
      </c>
      <c r="F125" s="52"/>
      <c r="G125" s="52"/>
      <c r="H125" s="52"/>
      <c r="I125" s="52">
        <v>7.3805085300000002</v>
      </c>
      <c r="J125" s="52">
        <v>27.869206217049992</v>
      </c>
      <c r="K125" s="52">
        <v>55.823077599899996</v>
      </c>
      <c r="L125" s="52">
        <v>53.503354814949994</v>
      </c>
      <c r="M125" s="52">
        <v>3.2630475155100003</v>
      </c>
      <c r="N125" s="52">
        <v>2.6747762546299998</v>
      </c>
      <c r="O125" s="52"/>
      <c r="P125" s="52"/>
      <c r="Q125" s="52">
        <v>0</v>
      </c>
      <c r="R125" s="48">
        <f>SUM(Tabla13[[#This Row],[2015]:[&gt;2025]])</f>
        <v>150.51397093204</v>
      </c>
    </row>
    <row r="126" spans="2:18" ht="39.950000000000003" customHeight="1" x14ac:dyDescent="0.75">
      <c r="C126" s="43" t="s">
        <v>124</v>
      </c>
      <c r="D126" s="43" t="s">
        <v>127</v>
      </c>
      <c r="E126" s="41" t="s">
        <v>228</v>
      </c>
      <c r="F126" s="52"/>
      <c r="G126" s="52"/>
      <c r="H126" s="52"/>
      <c r="I126" s="52">
        <v>4.6731227029999998</v>
      </c>
      <c r="J126" s="52">
        <v>9.1950000000000003</v>
      </c>
      <c r="K126" s="52">
        <v>15.767413529999999</v>
      </c>
      <c r="L126" s="52">
        <v>79.365999999999971</v>
      </c>
      <c r="M126" s="52">
        <v>5.8356247277</v>
      </c>
      <c r="N126" s="52">
        <v>4.5195467637999993</v>
      </c>
      <c r="O126" s="52"/>
      <c r="P126" s="52"/>
      <c r="Q126" s="52">
        <v>0</v>
      </c>
      <c r="R126" s="48">
        <f>SUM(Tabla13[[#This Row],[2015]:[&gt;2025]])</f>
        <v>119.35670772449996</v>
      </c>
    </row>
    <row r="127" spans="2:18" ht="39.950000000000003" customHeight="1" x14ac:dyDescent="0.75">
      <c r="C127" s="43" t="s">
        <v>124</v>
      </c>
      <c r="D127" s="43" t="s">
        <v>128</v>
      </c>
      <c r="E127" s="41" t="s">
        <v>126</v>
      </c>
      <c r="F127" s="52"/>
      <c r="G127" s="52"/>
      <c r="H127" s="52"/>
      <c r="I127" s="52">
        <v>3.0175611299999998</v>
      </c>
      <c r="J127" s="52">
        <v>3.8319674099999994</v>
      </c>
      <c r="K127" s="52">
        <v>1.7660014034799998</v>
      </c>
      <c r="L127" s="52">
        <v>1.4843858486799999</v>
      </c>
      <c r="M127" s="52">
        <v>1.5385131518900002</v>
      </c>
      <c r="N127" s="52">
        <v>1.3371565318500001</v>
      </c>
      <c r="O127" s="52"/>
      <c r="P127" s="52"/>
      <c r="Q127" s="52">
        <v>0</v>
      </c>
      <c r="R127" s="48">
        <f>SUM(Tabla13[[#This Row],[2015]:[&gt;2025]])</f>
        <v>12.975585475899999</v>
      </c>
    </row>
    <row r="128" spans="2:18" ht="39.950000000000003" customHeight="1" x14ac:dyDescent="0.75">
      <c r="C128" s="43" t="s">
        <v>124</v>
      </c>
      <c r="D128" s="43" t="s">
        <v>129</v>
      </c>
      <c r="E128" s="41" t="s">
        <v>25</v>
      </c>
      <c r="F128" s="52"/>
      <c r="G128" s="52"/>
      <c r="H128" s="52"/>
      <c r="I128" s="52">
        <v>2.32885495783</v>
      </c>
      <c r="J128" s="52">
        <v>6.6777677823400019</v>
      </c>
      <c r="K128" s="52">
        <v>6.0738029575999999</v>
      </c>
      <c r="L128" s="52">
        <v>59.918646849339993</v>
      </c>
      <c r="M128" s="52">
        <v>2.6473381619</v>
      </c>
      <c r="N128" s="62">
        <v>0.37858872450000003</v>
      </c>
      <c r="O128" s="52"/>
      <c r="P128" s="52"/>
      <c r="Q128" s="52">
        <v>0</v>
      </c>
      <c r="R128" s="48">
        <f>SUM(Tabla13[[#This Row],[2015]:[&gt;2025]])</f>
        <v>78.02499943350999</v>
      </c>
    </row>
    <row r="129" spans="2:18" ht="39.950000000000003" customHeight="1" x14ac:dyDescent="0.75">
      <c r="C129" s="43" t="s">
        <v>124</v>
      </c>
      <c r="D129" s="43" t="s">
        <v>130</v>
      </c>
      <c r="E129" s="41" t="s">
        <v>229</v>
      </c>
      <c r="F129" s="52"/>
      <c r="G129" s="52"/>
      <c r="H129" s="52"/>
      <c r="I129" s="52">
        <v>8.1159950000000016</v>
      </c>
      <c r="J129" s="52">
        <v>13.447394000000001</v>
      </c>
      <c r="K129" s="52">
        <v>66.146773999999979</v>
      </c>
      <c r="L129" s="52">
        <v>2.1889430000000001</v>
      </c>
      <c r="M129" s="52">
        <v>2.2340350000000004</v>
      </c>
      <c r="N129" s="52">
        <v>0.57480963750000003</v>
      </c>
      <c r="O129" s="52"/>
      <c r="P129" s="52"/>
      <c r="Q129" s="52">
        <v>0</v>
      </c>
      <c r="R129" s="48">
        <f>SUM(Tabla13[[#This Row],[2015]:[&gt;2025]])</f>
        <v>92.707950637499977</v>
      </c>
    </row>
    <row r="130" spans="2:18" ht="39.950000000000003" customHeight="1" x14ac:dyDescent="0.75">
      <c r="C130" s="43" t="s">
        <v>124</v>
      </c>
      <c r="D130" s="43" t="s">
        <v>131</v>
      </c>
      <c r="E130" s="41" t="s">
        <v>229</v>
      </c>
      <c r="F130" s="52"/>
      <c r="G130" s="52"/>
      <c r="H130" s="52"/>
      <c r="I130" s="52">
        <v>7.9850399999999997</v>
      </c>
      <c r="J130" s="52">
        <v>56.610562000000009</v>
      </c>
      <c r="K130" s="52">
        <v>47.146773999999994</v>
      </c>
      <c r="L130" s="52">
        <v>2.1890429999999999</v>
      </c>
      <c r="M130" s="52">
        <v>2.2340350000000004</v>
      </c>
      <c r="N130" s="52">
        <v>0.57480963750000003</v>
      </c>
      <c r="O130" s="52"/>
      <c r="P130" s="52"/>
      <c r="Q130" s="52">
        <v>0</v>
      </c>
      <c r="R130" s="48">
        <f>SUM(Tabla13[[#This Row],[2015]:[&gt;2025]])</f>
        <v>116.74026363750001</v>
      </c>
    </row>
    <row r="131" spans="2:18" ht="39.950000000000003" customHeight="1" x14ac:dyDescent="0.75">
      <c r="C131" s="43" t="s">
        <v>124</v>
      </c>
      <c r="D131" s="43" t="s">
        <v>132</v>
      </c>
      <c r="E131" s="41" t="s">
        <v>77</v>
      </c>
      <c r="F131" s="52"/>
      <c r="G131" s="52"/>
      <c r="H131" s="52"/>
      <c r="I131" s="52">
        <v>33.659999999999997</v>
      </c>
      <c r="J131" s="52">
        <v>16.791299651700001</v>
      </c>
      <c r="K131" s="52">
        <v>43.98469444333</v>
      </c>
      <c r="L131" s="52">
        <v>113.27698273100002</v>
      </c>
      <c r="M131" s="52">
        <v>103.54045500429997</v>
      </c>
      <c r="N131" s="52">
        <v>5.3</v>
      </c>
      <c r="O131" s="52"/>
      <c r="P131" s="52"/>
      <c r="Q131" s="52">
        <v>0</v>
      </c>
      <c r="R131" s="48">
        <f>SUM(Tabla13[[#This Row],[2015]:[&gt;2025]])</f>
        <v>316.55343183033</v>
      </c>
    </row>
    <row r="132" spans="2:18" ht="39.950000000000003" customHeight="1" x14ac:dyDescent="0.75">
      <c r="C132" s="43" t="s">
        <v>124</v>
      </c>
      <c r="D132" s="43" t="s">
        <v>133</v>
      </c>
      <c r="E132" s="41" t="s">
        <v>229</v>
      </c>
      <c r="F132" s="52"/>
      <c r="G132" s="52"/>
      <c r="H132" s="52"/>
      <c r="I132" s="52">
        <v>4.8951510000000003</v>
      </c>
      <c r="J132" s="52">
        <v>6.1178659999999994</v>
      </c>
      <c r="K132" s="52">
        <v>2.759452</v>
      </c>
      <c r="L132" s="52">
        <v>12.826789345967006</v>
      </c>
      <c r="M132" s="52">
        <v>49.3511792543</v>
      </c>
      <c r="N132" s="52">
        <v>0.57480963750000003</v>
      </c>
      <c r="O132" s="52"/>
      <c r="P132" s="52"/>
      <c r="Q132" s="52">
        <v>0</v>
      </c>
      <c r="R132" s="48">
        <f>SUM(Tabla13[[#This Row],[2015]:[&gt;2025]])</f>
        <v>76.525247237767005</v>
      </c>
    </row>
    <row r="133" spans="2:18" ht="39.950000000000003" customHeight="1" x14ac:dyDescent="0.75">
      <c r="B133" s="17"/>
      <c r="C133" s="43" t="s">
        <v>124</v>
      </c>
      <c r="D133" s="43" t="s">
        <v>134</v>
      </c>
      <c r="E133" s="41" t="s">
        <v>85</v>
      </c>
      <c r="F133" s="52"/>
      <c r="G133" s="52"/>
      <c r="H133" s="52"/>
      <c r="I133" s="52">
        <v>10.922000000072408</v>
      </c>
      <c r="J133" s="52">
        <v>16.38300000010863</v>
      </c>
      <c r="K133" s="52">
        <v>8.628000000240899</v>
      </c>
      <c r="L133" s="52">
        <v>44.94564284426086</v>
      </c>
      <c r="M133" s="52">
        <v>7.8199999999999994</v>
      </c>
      <c r="N133" s="52">
        <v>54.4</v>
      </c>
      <c r="O133" s="52">
        <v>5.7199999999999989</v>
      </c>
      <c r="P133" s="52">
        <v>3.42</v>
      </c>
      <c r="Q133" s="52">
        <v>3.3</v>
      </c>
      <c r="R133" s="48">
        <f>SUM(Tabla13[[#This Row],[2015]:[&gt;2025]])</f>
        <v>155.53864284468278</v>
      </c>
    </row>
    <row r="134" spans="2:18" ht="39.950000000000003" customHeight="1" x14ac:dyDescent="0.75">
      <c r="B134" s="17"/>
      <c r="C134" s="43" t="s">
        <v>124</v>
      </c>
      <c r="D134" s="43" t="s">
        <v>135</v>
      </c>
      <c r="E134" s="41" t="s">
        <v>228</v>
      </c>
      <c r="F134" s="52"/>
      <c r="G134" s="52"/>
      <c r="H134" s="52"/>
      <c r="I134" s="52">
        <v>6.8226669999999991</v>
      </c>
      <c r="J134" s="52">
        <v>9.0196380000000005</v>
      </c>
      <c r="K134" s="52">
        <v>6.3813130000000005</v>
      </c>
      <c r="L134" s="52">
        <v>7.1014552699999998</v>
      </c>
      <c r="M134" s="52">
        <v>7.8670565090000002</v>
      </c>
      <c r="N134" s="52">
        <v>3.9576257019000005</v>
      </c>
      <c r="O134" s="52"/>
      <c r="P134" s="52"/>
      <c r="Q134" s="52">
        <v>0</v>
      </c>
      <c r="R134" s="48">
        <f>SUM(Tabla13[[#This Row],[2015]:[&gt;2025]])</f>
        <v>41.149755480899998</v>
      </c>
    </row>
    <row r="135" spans="2:18" ht="39.950000000000003" customHeight="1" x14ac:dyDescent="0.75">
      <c r="B135" s="17"/>
      <c r="C135" s="43" t="s">
        <v>124</v>
      </c>
      <c r="D135" s="43" t="s">
        <v>136</v>
      </c>
      <c r="E135" s="41" t="s">
        <v>228</v>
      </c>
      <c r="F135" s="52"/>
      <c r="G135" s="52"/>
      <c r="H135" s="52"/>
      <c r="I135" s="52">
        <v>6.8476669998000004</v>
      </c>
      <c r="J135" s="52">
        <v>15.013638</v>
      </c>
      <c r="K135" s="52">
        <v>45.104623820000015</v>
      </c>
      <c r="L135" s="52">
        <v>10.220498666367998</v>
      </c>
      <c r="M135" s="52">
        <v>69.16508300000001</v>
      </c>
      <c r="N135" s="52">
        <v>4.1467030000000005</v>
      </c>
      <c r="O135" s="52"/>
      <c r="P135" s="52"/>
      <c r="Q135" s="52">
        <v>0</v>
      </c>
      <c r="R135" s="48">
        <f>SUM(Tabla13[[#This Row],[2015]:[&gt;2025]])</f>
        <v>150.49821348616803</v>
      </c>
    </row>
    <row r="136" spans="2:18" ht="39.950000000000003" customHeight="1" x14ac:dyDescent="0.75">
      <c r="C136" s="43" t="s">
        <v>124</v>
      </c>
      <c r="D136" s="43" t="s">
        <v>137</v>
      </c>
      <c r="E136" s="41" t="s">
        <v>229</v>
      </c>
      <c r="F136" s="52"/>
      <c r="G136" s="52"/>
      <c r="H136" s="52"/>
      <c r="I136" s="52">
        <v>9.3262429999999998</v>
      </c>
      <c r="J136" s="52">
        <v>16.071283000000001</v>
      </c>
      <c r="K136" s="52">
        <v>10.788118000000001</v>
      </c>
      <c r="L136" s="52">
        <v>46.431139544507992</v>
      </c>
      <c r="M136" s="52">
        <v>53.966589110637599</v>
      </c>
      <c r="N136" s="52">
        <v>1.2586287675599999</v>
      </c>
      <c r="O136" s="52"/>
      <c r="P136" s="52"/>
      <c r="Q136" s="52">
        <v>0</v>
      </c>
      <c r="R136" s="48">
        <f>SUM(Tabla13[[#This Row],[2015]:[&gt;2025]])</f>
        <v>137.84200142270558</v>
      </c>
    </row>
    <row r="137" spans="2:18" ht="39.950000000000003" customHeight="1" x14ac:dyDescent="0.75">
      <c r="C137" s="43" t="s">
        <v>124</v>
      </c>
      <c r="D137" s="43" t="s">
        <v>138</v>
      </c>
      <c r="E137" s="41" t="s">
        <v>126</v>
      </c>
      <c r="F137" s="52"/>
      <c r="G137" s="52"/>
      <c r="H137" s="52"/>
      <c r="I137" s="52">
        <v>6.5898371287000002</v>
      </c>
      <c r="J137" s="52">
        <v>27.857719317400004</v>
      </c>
      <c r="K137" s="52">
        <v>61.799450317508992</v>
      </c>
      <c r="L137" s="52">
        <v>145.85017940410003</v>
      </c>
      <c r="M137" s="52">
        <v>18.800484820599994</v>
      </c>
      <c r="N137" s="52">
        <v>23.012847012269997</v>
      </c>
      <c r="O137" s="52">
        <v>33.970775996579981</v>
      </c>
      <c r="P137" s="52">
        <v>76.716340901929982</v>
      </c>
      <c r="Q137" s="52">
        <v>16.756107377889997</v>
      </c>
      <c r="R137" s="48">
        <f>SUM(Tabla13[[#This Row],[2015]:[&gt;2025]])</f>
        <v>411.35374227697895</v>
      </c>
    </row>
    <row r="138" spans="2:18" ht="39.950000000000003" customHeight="1" x14ac:dyDescent="0.75">
      <c r="C138" s="43" t="s">
        <v>124</v>
      </c>
      <c r="D138" s="43" t="s">
        <v>139</v>
      </c>
      <c r="E138" s="41" t="s">
        <v>25</v>
      </c>
      <c r="F138" s="52"/>
      <c r="G138" s="52"/>
      <c r="H138" s="52"/>
      <c r="I138" s="52">
        <v>3.3256630000000005</v>
      </c>
      <c r="J138" s="52">
        <v>4.7132899999999998</v>
      </c>
      <c r="K138" s="52">
        <v>3.2374620999999997</v>
      </c>
      <c r="L138" s="52">
        <v>72.726853000000006</v>
      </c>
      <c r="M138" s="52">
        <v>2.7610410000000005</v>
      </c>
      <c r="N138" s="52">
        <v>0.7131487125</v>
      </c>
      <c r="O138" s="52"/>
      <c r="P138" s="52"/>
      <c r="Q138" s="52">
        <v>0</v>
      </c>
      <c r="R138" s="48">
        <f>SUM(Tabla13[[#This Row],[2015]:[&gt;2025]])</f>
        <v>87.477457812500006</v>
      </c>
    </row>
    <row r="139" spans="2:18" ht="39.950000000000003" customHeight="1" x14ac:dyDescent="0.75">
      <c r="C139" s="43" t="s">
        <v>124</v>
      </c>
      <c r="D139" s="43" t="s">
        <v>140</v>
      </c>
      <c r="E139" s="41" t="s">
        <v>229</v>
      </c>
      <c r="F139" s="52"/>
      <c r="G139" s="52"/>
      <c r="H139" s="52"/>
      <c r="I139" s="52">
        <v>2.6468920000000002</v>
      </c>
      <c r="J139" s="52">
        <v>7.9983190000000004</v>
      </c>
      <c r="K139" s="52">
        <v>12.644998080000001</v>
      </c>
      <c r="L139" s="52">
        <v>0.86404400000000003</v>
      </c>
      <c r="M139" s="52">
        <v>0.84289100000000006</v>
      </c>
      <c r="N139" s="62">
        <v>0.20963433749999999</v>
      </c>
      <c r="O139" s="52"/>
      <c r="P139" s="52"/>
      <c r="Q139" s="52">
        <v>0</v>
      </c>
      <c r="R139" s="48">
        <f>SUM(Tabla13[[#This Row],[2015]:[&gt;2025]])</f>
        <v>25.206778417500001</v>
      </c>
    </row>
    <row r="140" spans="2:18" ht="39.950000000000003" customHeight="1" x14ac:dyDescent="0.75">
      <c r="C140" s="43" t="s">
        <v>124</v>
      </c>
      <c r="D140" s="43" t="s">
        <v>141</v>
      </c>
      <c r="E140" s="41" t="s">
        <v>229</v>
      </c>
      <c r="F140" s="52"/>
      <c r="G140" s="52"/>
      <c r="H140" s="52"/>
      <c r="I140" s="52">
        <v>3.9889980000000005</v>
      </c>
      <c r="J140" s="52">
        <v>10.858872000000002</v>
      </c>
      <c r="K140" s="52">
        <v>59.704914000000002</v>
      </c>
      <c r="L140" s="52">
        <v>3.3232469999999994</v>
      </c>
      <c r="M140" s="52">
        <v>51.870555999999993</v>
      </c>
      <c r="N140" s="52">
        <v>3.7496163875000001</v>
      </c>
      <c r="O140" s="52"/>
      <c r="P140" s="52"/>
      <c r="Q140" s="52">
        <v>0</v>
      </c>
      <c r="R140" s="48">
        <f>SUM(Tabla13[[#This Row],[2015]:[&gt;2025]])</f>
        <v>133.49620338749997</v>
      </c>
    </row>
    <row r="141" spans="2:18" ht="39.950000000000003" customHeight="1" x14ac:dyDescent="0.75">
      <c r="C141" s="43" t="s">
        <v>124</v>
      </c>
      <c r="D141" s="43" t="s">
        <v>142</v>
      </c>
      <c r="E141" s="41" t="s">
        <v>25</v>
      </c>
      <c r="F141" s="52"/>
      <c r="G141" s="52"/>
      <c r="H141" s="52"/>
      <c r="I141" s="52">
        <v>9.6911240585300025</v>
      </c>
      <c r="J141" s="52">
        <v>3.4567480465399987</v>
      </c>
      <c r="K141" s="52">
        <v>5.8779786125999998</v>
      </c>
      <c r="L141" s="52">
        <v>78.488297941090011</v>
      </c>
      <c r="M141" s="52">
        <v>6.7901280229000003</v>
      </c>
      <c r="N141" s="52">
        <v>1.2290799287999998</v>
      </c>
      <c r="O141" s="52"/>
      <c r="P141" s="52"/>
      <c r="Q141" s="52">
        <v>0</v>
      </c>
      <c r="R141" s="48">
        <f>SUM(Tabla13[[#This Row],[2015]:[&gt;2025]])</f>
        <v>105.53335661046002</v>
      </c>
    </row>
    <row r="142" spans="2:18" ht="39.950000000000003" customHeight="1" x14ac:dyDescent="0.75">
      <c r="C142" s="43" t="s">
        <v>124</v>
      </c>
      <c r="D142" s="43" t="s">
        <v>143</v>
      </c>
      <c r="E142" s="41" t="s">
        <v>229</v>
      </c>
      <c r="F142" s="52"/>
      <c r="G142" s="52"/>
      <c r="H142" s="52"/>
      <c r="I142" s="52">
        <v>3.5513980000000007</v>
      </c>
      <c r="J142" s="52">
        <v>8.9684780000000011</v>
      </c>
      <c r="K142" s="52">
        <v>13.06785133</v>
      </c>
      <c r="L142" s="52">
        <v>60.581488000000007</v>
      </c>
      <c r="M142" s="52">
        <v>3.4621420000000001</v>
      </c>
      <c r="N142" s="52">
        <v>0.89718772499999999</v>
      </c>
      <c r="O142" s="52"/>
      <c r="P142" s="52"/>
      <c r="Q142" s="52">
        <v>0</v>
      </c>
      <c r="R142" s="48">
        <f>SUM(Tabla13[[#This Row],[2015]:[&gt;2025]])</f>
        <v>90.528545055000009</v>
      </c>
    </row>
    <row r="143" spans="2:18" ht="39.950000000000003" customHeight="1" x14ac:dyDescent="0.75">
      <c r="C143" s="43" t="s">
        <v>124</v>
      </c>
      <c r="D143" s="43" t="s">
        <v>144</v>
      </c>
      <c r="E143" s="41" t="s">
        <v>229</v>
      </c>
      <c r="F143" s="52"/>
      <c r="G143" s="52"/>
      <c r="H143" s="52"/>
      <c r="I143" s="52">
        <v>3.8720250000000007</v>
      </c>
      <c r="J143" s="52">
        <v>9.3802580000000013</v>
      </c>
      <c r="K143" s="52">
        <v>10.766108000000001</v>
      </c>
      <c r="L143" s="52">
        <v>75.360335000000006</v>
      </c>
      <c r="M143" s="52">
        <v>3.463997</v>
      </c>
      <c r="N143" s="52">
        <v>0.89767466250000005</v>
      </c>
      <c r="O143" s="52"/>
      <c r="P143" s="52"/>
      <c r="Q143" s="52">
        <v>0</v>
      </c>
      <c r="R143" s="48">
        <f>SUM(Tabla13[[#This Row],[2015]:[&gt;2025]])</f>
        <v>103.7403976625</v>
      </c>
    </row>
    <row r="144" spans="2:18" ht="39.950000000000003" customHeight="1" x14ac:dyDescent="0.75">
      <c r="C144" s="43" t="s">
        <v>145</v>
      </c>
      <c r="D144" s="43" t="s">
        <v>146</v>
      </c>
      <c r="E144" s="41" t="s">
        <v>248</v>
      </c>
      <c r="F144" s="52"/>
      <c r="G144" s="52"/>
      <c r="H144" s="52"/>
      <c r="I144" s="52">
        <v>2.3525765000000001</v>
      </c>
      <c r="J144" s="52">
        <v>3.5943564999999991</v>
      </c>
      <c r="K144" s="52">
        <v>2.9116709999999992</v>
      </c>
      <c r="L144" s="52">
        <v>1.5850520000000001</v>
      </c>
      <c r="M144" s="52">
        <v>1.7566139999999997</v>
      </c>
      <c r="N144" s="52">
        <v>0.87830799999999987</v>
      </c>
      <c r="O144" s="52"/>
      <c r="P144" s="52"/>
      <c r="Q144" s="52">
        <v>0</v>
      </c>
      <c r="R144" s="48">
        <f>SUM(Tabla13[[#This Row],[2015]:[&gt;2025]])</f>
        <v>13.078578</v>
      </c>
    </row>
    <row r="145" spans="2:18" ht="39.950000000000003" customHeight="1" x14ac:dyDescent="0.75">
      <c r="C145" s="43" t="s">
        <v>145</v>
      </c>
      <c r="D145" s="43" t="s">
        <v>147</v>
      </c>
      <c r="E145" s="41" t="s">
        <v>248</v>
      </c>
      <c r="F145" s="52"/>
      <c r="G145" s="52"/>
      <c r="H145" s="52"/>
      <c r="I145" s="52">
        <v>2.3527545000000001</v>
      </c>
      <c r="J145" s="52">
        <v>3.5943564999999991</v>
      </c>
      <c r="K145" s="52">
        <v>2.9116709999999992</v>
      </c>
      <c r="L145" s="52">
        <v>1.5989120000000001</v>
      </c>
      <c r="M145" s="52">
        <v>1.7566139999999997</v>
      </c>
      <c r="N145" s="52">
        <v>0.87830799999999987</v>
      </c>
      <c r="O145" s="52"/>
      <c r="P145" s="52"/>
      <c r="Q145" s="52">
        <v>0</v>
      </c>
      <c r="R145" s="48">
        <f>SUM(Tabla13[[#This Row],[2015]:[&gt;2025]])</f>
        <v>13.092615999999998</v>
      </c>
    </row>
    <row r="146" spans="2:18" ht="39.950000000000003" customHeight="1" x14ac:dyDescent="0.75">
      <c r="C146" s="43" t="s">
        <v>145</v>
      </c>
      <c r="D146" s="43" t="s">
        <v>148</v>
      </c>
      <c r="E146" s="41" t="s">
        <v>250</v>
      </c>
      <c r="F146" s="52"/>
      <c r="G146" s="52"/>
      <c r="H146" s="52"/>
      <c r="I146" s="52">
        <v>2.6549999999999994</v>
      </c>
      <c r="J146" s="52">
        <v>10.130000000000001</v>
      </c>
      <c r="K146" s="52">
        <v>21.670999999999999</v>
      </c>
      <c r="L146" s="52">
        <v>52.542000000000002</v>
      </c>
      <c r="M146" s="52">
        <v>3.198</v>
      </c>
      <c r="N146" s="52">
        <v>80.471865333000025</v>
      </c>
      <c r="O146" s="52">
        <v>2.8050829999999998</v>
      </c>
      <c r="P146" s="52"/>
      <c r="Q146" s="52">
        <v>0</v>
      </c>
      <c r="R146" s="48">
        <f>SUM(Tabla13[[#This Row],[2015]:[&gt;2025]])</f>
        <v>173.47294833300001</v>
      </c>
    </row>
    <row r="147" spans="2:18" ht="39.950000000000003" customHeight="1" x14ac:dyDescent="0.75">
      <c r="C147" s="43" t="s">
        <v>145</v>
      </c>
      <c r="D147" s="43" t="s">
        <v>149</v>
      </c>
      <c r="E147" s="41" t="s">
        <v>25</v>
      </c>
      <c r="F147" s="52"/>
      <c r="G147" s="52"/>
      <c r="H147" s="52"/>
      <c r="I147" s="52">
        <v>2.6206343322059995</v>
      </c>
      <c r="J147" s="52">
        <v>3.9099009456599996</v>
      </c>
      <c r="K147" s="52">
        <v>4.7451036024300004</v>
      </c>
      <c r="L147" s="52">
        <v>44.560647957991002</v>
      </c>
      <c r="M147" s="52">
        <v>78.109070579999994</v>
      </c>
      <c r="N147" s="52">
        <v>8.909713</v>
      </c>
      <c r="O147" s="52">
        <v>3.9081947887000004</v>
      </c>
      <c r="P147" s="52">
        <v>40.338326586599997</v>
      </c>
      <c r="Q147" s="52">
        <v>0</v>
      </c>
      <c r="R147" s="48">
        <f>SUM(Tabla13[[#This Row],[2015]:[&gt;2025]])</f>
        <v>187.101591793587</v>
      </c>
    </row>
    <row r="148" spans="2:18" ht="39.950000000000003" customHeight="1" x14ac:dyDescent="0.75">
      <c r="C148" s="43" t="s">
        <v>145</v>
      </c>
      <c r="D148" s="43" t="s">
        <v>150</v>
      </c>
      <c r="E148" s="41" t="s">
        <v>230</v>
      </c>
      <c r="F148" s="52"/>
      <c r="G148" s="52"/>
      <c r="H148" s="52"/>
      <c r="I148" s="52">
        <v>1.7959999999968994</v>
      </c>
      <c r="J148" s="52">
        <v>18.765080577089005</v>
      </c>
      <c r="K148" s="52">
        <v>8.4842753725409956</v>
      </c>
      <c r="L148" s="52">
        <v>43.366056350403994</v>
      </c>
      <c r="M148" s="52">
        <v>61.462471932169983</v>
      </c>
      <c r="N148" s="52">
        <v>4.9739806568899994</v>
      </c>
      <c r="O148" s="52">
        <v>121.65296189867797</v>
      </c>
      <c r="P148" s="52">
        <v>14.911732375826999</v>
      </c>
      <c r="Q148" s="52">
        <v>0</v>
      </c>
      <c r="R148" s="48">
        <f>SUM(Tabla13[[#This Row],[2015]:[&gt;2025]])</f>
        <v>275.41255916359586</v>
      </c>
    </row>
    <row r="149" spans="2:18" ht="39.950000000000003" customHeight="1" x14ac:dyDescent="0.75">
      <c r="C149" s="43" t="s">
        <v>145</v>
      </c>
      <c r="D149" s="43" t="s">
        <v>151</v>
      </c>
      <c r="E149" s="41" t="s">
        <v>32</v>
      </c>
      <c r="F149" s="52"/>
      <c r="G149" s="52"/>
      <c r="H149" s="52"/>
      <c r="I149" s="52">
        <v>3.7598384988000002</v>
      </c>
      <c r="J149" s="52">
        <v>72.297845020922978</v>
      </c>
      <c r="K149" s="52">
        <v>12.790061466800998</v>
      </c>
      <c r="L149" s="52">
        <v>25.264657553357001</v>
      </c>
      <c r="M149" s="52">
        <v>55.429121474479267</v>
      </c>
      <c r="N149" s="52">
        <v>33.874961901344008</v>
      </c>
      <c r="O149" s="52">
        <v>124.666250933508</v>
      </c>
      <c r="P149" s="52">
        <v>108.23747109066001</v>
      </c>
      <c r="Q149" s="52">
        <v>2877.3123441089451</v>
      </c>
      <c r="R149" s="48">
        <f>SUM(Tabla13[[#This Row],[2015]:[&gt;2025]])</f>
        <v>3313.6325520488172</v>
      </c>
    </row>
    <row r="150" spans="2:18" ht="39.950000000000003" customHeight="1" x14ac:dyDescent="0.75">
      <c r="C150" s="43" t="s">
        <v>145</v>
      </c>
      <c r="D150" s="43" t="s">
        <v>154</v>
      </c>
      <c r="E150" s="41" t="s">
        <v>85</v>
      </c>
      <c r="F150" s="52"/>
      <c r="G150" s="52"/>
      <c r="H150" s="52"/>
      <c r="I150" s="52">
        <v>4.7013565033310005</v>
      </c>
      <c r="J150" s="52">
        <v>14.104069509905001</v>
      </c>
      <c r="K150" s="52">
        <v>64.047456312489999</v>
      </c>
      <c r="L150" s="52">
        <v>50.541214010574016</v>
      </c>
      <c r="M150" s="52">
        <v>34.716389995909985</v>
      </c>
      <c r="N150" s="62">
        <v>81.663958104250028</v>
      </c>
      <c r="O150" s="52"/>
      <c r="P150" s="52"/>
      <c r="Q150" s="52">
        <v>0</v>
      </c>
      <c r="R150" s="48">
        <f>SUM(Tabla13[[#This Row],[2015]:[&gt;2025]])</f>
        <v>249.77444443646004</v>
      </c>
    </row>
    <row r="151" spans="2:18" ht="39.950000000000003" customHeight="1" x14ac:dyDescent="0.75">
      <c r="B151" s="19"/>
      <c r="C151" s="43" t="s">
        <v>145</v>
      </c>
      <c r="D151" s="43" t="s">
        <v>155</v>
      </c>
      <c r="E151" s="41" t="s">
        <v>25</v>
      </c>
      <c r="F151" s="52"/>
      <c r="G151" s="52"/>
      <c r="H151" s="52"/>
      <c r="I151" s="52">
        <v>0.89156193186999999</v>
      </c>
      <c r="J151" s="52">
        <v>7.2037089991559995</v>
      </c>
      <c r="K151" s="52">
        <v>2.5883236987</v>
      </c>
      <c r="L151" s="52">
        <v>2.9474447058999997</v>
      </c>
      <c r="M151" s="52">
        <v>2.8392520770999998</v>
      </c>
      <c r="N151" s="62">
        <v>1.4272846548000002</v>
      </c>
      <c r="O151" s="52"/>
      <c r="P151" s="52"/>
      <c r="Q151" s="52">
        <v>0</v>
      </c>
      <c r="R151" s="48">
        <f>SUM(Tabla13[[#This Row],[2015]:[&gt;2025]])</f>
        <v>17.897576067526</v>
      </c>
    </row>
    <row r="152" spans="2:18" ht="39.950000000000003" customHeight="1" x14ac:dyDescent="0.75">
      <c r="B152" s="19"/>
      <c r="C152" s="43" t="s">
        <v>145</v>
      </c>
      <c r="D152" s="43" t="s">
        <v>156</v>
      </c>
      <c r="E152" s="41" t="s">
        <v>227</v>
      </c>
      <c r="F152" s="52"/>
      <c r="G152" s="52"/>
      <c r="H152" s="52"/>
      <c r="I152" s="52">
        <v>3.4406160000000003</v>
      </c>
      <c r="J152" s="52">
        <v>10.940467936000001</v>
      </c>
      <c r="K152" s="52">
        <v>2.9085800000000002</v>
      </c>
      <c r="L152" s="52">
        <v>2.5591464999999998</v>
      </c>
      <c r="M152" s="52">
        <v>75.239690249999995</v>
      </c>
      <c r="N152" s="52">
        <v>1.956772</v>
      </c>
      <c r="O152" s="52"/>
      <c r="P152" s="52"/>
      <c r="Q152" s="52">
        <v>0</v>
      </c>
      <c r="R152" s="48">
        <f>SUM(Tabla13[[#This Row],[2015]:[&gt;2025]])</f>
        <v>97.045272686000004</v>
      </c>
    </row>
    <row r="153" spans="2:18" ht="39.950000000000003" customHeight="1" x14ac:dyDescent="0.75">
      <c r="C153" s="43" t="s">
        <v>145</v>
      </c>
      <c r="D153" s="43" t="s">
        <v>157</v>
      </c>
      <c r="E153" s="41" t="s">
        <v>229</v>
      </c>
      <c r="F153" s="52"/>
      <c r="G153" s="52"/>
      <c r="H153" s="52"/>
      <c r="I153" s="52">
        <v>2.4832619999999999</v>
      </c>
      <c r="J153" s="52">
        <v>2.8409000000000004</v>
      </c>
      <c r="K153" s="52">
        <v>9.5969999999999995</v>
      </c>
      <c r="L153" s="52">
        <v>2.7700000000000005</v>
      </c>
      <c r="M153" s="52">
        <v>2.9073489999999995</v>
      </c>
      <c r="N153" s="52">
        <v>1.0081290000000001</v>
      </c>
      <c r="O153" s="52"/>
      <c r="P153" s="52"/>
      <c r="Q153" s="52">
        <v>0</v>
      </c>
      <c r="R153" s="48">
        <f>SUM(Tabla13[[#This Row],[2015]:[&gt;2025]])</f>
        <v>21.606639999999999</v>
      </c>
    </row>
    <row r="154" spans="2:18" ht="39.950000000000003" customHeight="1" x14ac:dyDescent="0.75">
      <c r="C154" s="43" t="s">
        <v>145</v>
      </c>
      <c r="D154" s="43" t="s">
        <v>152</v>
      </c>
      <c r="E154" s="41" t="s">
        <v>126</v>
      </c>
      <c r="F154" s="52"/>
      <c r="G154" s="52"/>
      <c r="H154" s="52"/>
      <c r="I154" s="52">
        <v>0.80032523499999997</v>
      </c>
      <c r="J154" s="52">
        <v>1.78206496978</v>
      </c>
      <c r="K154" s="52">
        <v>1.6298347746649999</v>
      </c>
      <c r="L154" s="52">
        <v>0.79369735040199996</v>
      </c>
      <c r="M154" s="52">
        <v>0.63604200008</v>
      </c>
      <c r="N154" s="52">
        <v>0.24109142056999999</v>
      </c>
      <c r="O154" s="52"/>
      <c r="P154" s="52"/>
      <c r="Q154" s="52">
        <v>0</v>
      </c>
      <c r="R154" s="48">
        <f>SUM(Tabla13[[#This Row],[2015]:[&gt;2025]])</f>
        <v>5.8830557504969994</v>
      </c>
    </row>
    <row r="155" spans="2:18" ht="39.950000000000003" customHeight="1" x14ac:dyDescent="0.75">
      <c r="C155" s="43" t="s">
        <v>145</v>
      </c>
      <c r="D155" s="43" t="s">
        <v>153</v>
      </c>
      <c r="E155" s="41" t="s">
        <v>126</v>
      </c>
      <c r="F155" s="52"/>
      <c r="G155" s="52"/>
      <c r="H155" s="52"/>
      <c r="I155" s="52">
        <v>0.80032523499999997</v>
      </c>
      <c r="J155" s="52">
        <v>1.9588599073199999</v>
      </c>
      <c r="K155" s="52">
        <v>1.8507213920649999</v>
      </c>
      <c r="L155" s="52">
        <v>0.77617903590199999</v>
      </c>
      <c r="M155" s="52">
        <v>0.62085784298000002</v>
      </c>
      <c r="N155" s="52">
        <v>0.22867663794999998</v>
      </c>
      <c r="O155" s="52"/>
      <c r="P155" s="52"/>
      <c r="Q155" s="52">
        <v>0</v>
      </c>
      <c r="R155" s="48">
        <f>SUM(Tabla13[[#This Row],[2015]:[&gt;2025]])</f>
        <v>6.2356200512169986</v>
      </c>
    </row>
    <row r="156" spans="2:18" ht="39.950000000000003" customHeight="1" x14ac:dyDescent="0.75">
      <c r="C156" s="43" t="s">
        <v>145</v>
      </c>
      <c r="D156" s="43" t="s">
        <v>158</v>
      </c>
      <c r="E156" s="41" t="s">
        <v>97</v>
      </c>
      <c r="F156" s="52"/>
      <c r="G156" s="52"/>
      <c r="H156" s="52"/>
      <c r="I156" s="52">
        <v>4.9750000000000014</v>
      </c>
      <c r="J156" s="52">
        <v>5.8250000000000011</v>
      </c>
      <c r="K156" s="52">
        <v>4.1250000000000009</v>
      </c>
      <c r="L156" s="52">
        <v>3.0750000000000002</v>
      </c>
      <c r="M156" s="52"/>
      <c r="N156" s="52"/>
      <c r="O156" s="52"/>
      <c r="P156" s="52"/>
      <c r="Q156" s="52">
        <v>0</v>
      </c>
      <c r="R156" s="48">
        <f>SUM(Tabla13[[#This Row],[2015]:[&gt;2025]])</f>
        <v>18.000000000000004</v>
      </c>
    </row>
    <row r="157" spans="2:18" ht="39.950000000000003" customHeight="1" x14ac:dyDescent="0.75">
      <c r="C157" s="43" t="s">
        <v>145</v>
      </c>
      <c r="D157" s="43" t="s">
        <v>159</v>
      </c>
      <c r="E157" s="41" t="s">
        <v>230</v>
      </c>
      <c r="F157" s="52"/>
      <c r="G157" s="52"/>
      <c r="H157" s="52"/>
      <c r="I157" s="52">
        <v>1.3018286852482996</v>
      </c>
      <c r="J157" s="52">
        <v>2.7468288237769998</v>
      </c>
      <c r="K157" s="52">
        <v>1.7706262324278998</v>
      </c>
      <c r="L157" s="52">
        <v>2.0831023604325001</v>
      </c>
      <c r="M157" s="52">
        <v>0.55046992000000017</v>
      </c>
      <c r="N157" s="52">
        <v>0.58947189</v>
      </c>
      <c r="O157" s="52"/>
      <c r="P157" s="52"/>
      <c r="Q157" s="52">
        <v>0</v>
      </c>
      <c r="R157" s="48">
        <f>SUM(Tabla13[[#This Row],[2015]:[&gt;2025]])</f>
        <v>9.0423279118856996</v>
      </c>
    </row>
    <row r="158" spans="2:18" ht="39.950000000000003" customHeight="1" x14ac:dyDescent="0.75">
      <c r="C158" s="43" t="s">
        <v>145</v>
      </c>
      <c r="D158" s="43" t="s">
        <v>160</v>
      </c>
      <c r="E158" s="41" t="s">
        <v>230</v>
      </c>
      <c r="F158" s="52"/>
      <c r="G158" s="52"/>
      <c r="H158" s="52"/>
      <c r="I158" s="52">
        <v>1.3972423542948997</v>
      </c>
      <c r="J158" s="52">
        <v>2.7082412970329997</v>
      </c>
      <c r="K158" s="52">
        <v>1.7748456566949</v>
      </c>
      <c r="L158" s="52">
        <v>2.0831023604325001</v>
      </c>
      <c r="M158" s="52">
        <v>0.55428993000000015</v>
      </c>
      <c r="N158" s="52">
        <v>0.59518234999999997</v>
      </c>
      <c r="O158" s="52"/>
      <c r="P158" s="52"/>
      <c r="Q158" s="52">
        <v>0</v>
      </c>
      <c r="R158" s="48">
        <f>SUM(Tabla13[[#This Row],[2015]:[&gt;2025]])</f>
        <v>9.1129039484552994</v>
      </c>
    </row>
    <row r="159" spans="2:18" ht="39.950000000000003" customHeight="1" x14ac:dyDescent="0.75">
      <c r="C159" s="43" t="s">
        <v>145</v>
      </c>
      <c r="D159" s="43" t="s">
        <v>161</v>
      </c>
      <c r="E159" s="41" t="s">
        <v>25</v>
      </c>
      <c r="F159" s="52"/>
      <c r="G159" s="52"/>
      <c r="H159" s="52"/>
      <c r="I159" s="52">
        <v>1.3622021743169996</v>
      </c>
      <c r="J159" s="52">
        <v>3.7845090471239997</v>
      </c>
      <c r="K159" s="52">
        <v>4.2064958854699999</v>
      </c>
      <c r="L159" s="52">
        <v>2.4427817605</v>
      </c>
      <c r="M159" s="52">
        <v>3.2404270717000001</v>
      </c>
      <c r="N159" s="52">
        <v>1.54559804508</v>
      </c>
      <c r="O159" s="52"/>
      <c r="P159" s="52"/>
      <c r="Q159" s="52">
        <v>0</v>
      </c>
      <c r="R159" s="48">
        <f>SUM(Tabla13[[#This Row],[2015]:[&gt;2025]])</f>
        <v>16.582013984191001</v>
      </c>
    </row>
    <row r="160" spans="2:18" ht="42" customHeight="1" x14ac:dyDescent="0.35">
      <c r="C160" s="49"/>
      <c r="D160" s="50"/>
      <c r="E160" s="53" t="s">
        <v>17</v>
      </c>
      <c r="F160" s="51">
        <f>SUM(F49:F159)</f>
        <v>4.8090853735270001</v>
      </c>
      <c r="G160" s="51">
        <f t="shared" ref="G160:R160" si="0">SUM(G49:G159)</f>
        <v>125.69897192559094</v>
      </c>
      <c r="H160" s="51">
        <f t="shared" si="0"/>
        <v>1072.3074977194653</v>
      </c>
      <c r="I160" s="51">
        <f t="shared" si="0"/>
        <v>2653.7925296383946</v>
      </c>
      <c r="J160" s="51">
        <f t="shared" si="0"/>
        <v>4541.8681527579656</v>
      </c>
      <c r="K160" s="51">
        <f t="shared" si="0"/>
        <v>4942.7103222406731</v>
      </c>
      <c r="L160" s="51">
        <f t="shared" si="0"/>
        <v>4427.1743550007241</v>
      </c>
      <c r="M160" s="51">
        <f t="shared" si="0"/>
        <v>3880.5327243139818</v>
      </c>
      <c r="N160" s="51">
        <f t="shared" si="0"/>
        <v>4176.3321681285443</v>
      </c>
      <c r="O160" s="51">
        <f t="shared" si="0"/>
        <v>5350.2175043452971</v>
      </c>
      <c r="P160" s="51">
        <f t="shared" si="0"/>
        <v>4903.1493474061481</v>
      </c>
      <c r="Q160" s="51">
        <f t="shared" si="0"/>
        <v>33505.604768262878</v>
      </c>
      <c r="R160" s="51">
        <f t="shared" si="0"/>
        <v>69584.197427113177</v>
      </c>
    </row>
    <row r="161" spans="3:18" ht="36" x14ac:dyDescent="0.35">
      <c r="C161" s="20"/>
      <c r="D161" s="20"/>
      <c r="E161" s="20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2"/>
    </row>
    <row r="162" spans="3:18" ht="36" x14ac:dyDescent="0.35">
      <c r="C162" s="20"/>
      <c r="D162" s="20"/>
      <c r="E162" s="20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2"/>
    </row>
    <row r="163" spans="3:18" ht="33" x14ac:dyDescent="0.6">
      <c r="C163" s="23" t="s">
        <v>162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3:18" ht="33" x14ac:dyDescent="0.6">
      <c r="C164" s="24" t="s">
        <v>163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3:18" ht="33" x14ac:dyDescent="0.6">
      <c r="C165" s="24" t="s">
        <v>164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3:18" ht="33" x14ac:dyDescent="0.6">
      <c r="C166" s="24" t="s">
        <v>265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3:18" ht="33" x14ac:dyDescent="0.6">
      <c r="C167" s="24" t="s">
        <v>262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3:18" x14ac:dyDescent="0.3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</sheetData>
  <mergeCells count="4">
    <mergeCell ref="C1:Q1"/>
    <mergeCell ref="C46:Q46"/>
    <mergeCell ref="C3:R3"/>
    <mergeCell ref="C2:R2"/>
  </mergeCells>
  <printOptions horizontalCentered="1"/>
  <pageMargins left="0.59055118110236227" right="0.59055118110236227" top="0.74803149606299213" bottom="0.74803149606299213" header="0.31496062992125984" footer="0.31496062992125984"/>
  <pageSetup scale="1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DF30-EDE5-4B64-91BA-097DE8DC4258}">
  <dimension ref="A1:F2157"/>
  <sheetViews>
    <sheetView showGridLines="0" view="pageBreakPreview" zoomScaleNormal="55" zoomScaleSheetLayoutView="100" workbookViewId="0">
      <selection sqref="A1:F1"/>
    </sheetView>
  </sheetViews>
  <sheetFormatPr baseColWidth="10" defaultColWidth="9.140625" defaultRowHeight="21.75" x14ac:dyDescent="0.4"/>
  <cols>
    <col min="1" max="1" width="66.7109375" style="25" customWidth="1"/>
    <col min="2" max="2" width="52.7109375" style="25" customWidth="1"/>
    <col min="3" max="3" width="35.7109375" style="25" customWidth="1"/>
    <col min="4" max="4" width="69.140625" style="25" customWidth="1"/>
    <col min="5" max="5" width="15.7109375" style="31" customWidth="1"/>
    <col min="6" max="6" width="35.7109375" style="25" customWidth="1"/>
    <col min="7" max="16384" width="9.140625" style="25"/>
  </cols>
  <sheetData>
    <row r="1" spans="1:6" ht="33" customHeight="1" x14ac:dyDescent="0.6">
      <c r="A1" s="67" t="s">
        <v>223</v>
      </c>
      <c r="B1" s="67"/>
      <c r="C1" s="67"/>
      <c r="D1" s="67"/>
      <c r="E1" s="67"/>
      <c r="F1" s="67"/>
    </row>
    <row r="2" spans="1:6" ht="24" x14ac:dyDescent="0.45">
      <c r="A2" s="68" t="s">
        <v>264</v>
      </c>
      <c r="B2" s="68"/>
      <c r="C2" s="68"/>
      <c r="D2" s="68"/>
      <c r="E2" s="68"/>
      <c r="F2" s="68"/>
    </row>
    <row r="3" spans="1:6" s="30" customFormat="1" ht="18" customHeight="1" x14ac:dyDescent="0.35">
      <c r="A3" s="35"/>
      <c r="B3" s="35"/>
      <c r="C3" s="35"/>
      <c r="D3" s="35"/>
      <c r="E3" s="35"/>
      <c r="F3" s="35"/>
    </row>
    <row r="4" spans="1:6" ht="18" customHeight="1" x14ac:dyDescent="0.4">
      <c r="A4" s="32" t="s">
        <v>162</v>
      </c>
      <c r="B4" s="33"/>
      <c r="C4" s="33"/>
      <c r="D4" s="33"/>
      <c r="E4" s="33"/>
      <c r="F4" s="33"/>
    </row>
    <row r="5" spans="1:6" ht="18" customHeight="1" x14ac:dyDescent="0.4">
      <c r="A5" s="34" t="s">
        <v>163</v>
      </c>
      <c r="B5" s="33"/>
      <c r="C5" s="33"/>
      <c r="D5" s="33"/>
      <c r="E5" s="33"/>
      <c r="F5" s="33"/>
    </row>
    <row r="6" spans="1:6" ht="18" customHeight="1" x14ac:dyDescent="0.4">
      <c r="A6" s="69" t="s">
        <v>165</v>
      </c>
      <c r="B6" s="69"/>
      <c r="C6" s="69"/>
      <c r="D6" s="69"/>
      <c r="E6" s="69"/>
      <c r="F6" s="69"/>
    </row>
    <row r="7" spans="1:6" ht="18" customHeight="1" x14ac:dyDescent="0.4">
      <c r="A7" s="34" t="s">
        <v>265</v>
      </c>
      <c r="B7" s="33"/>
      <c r="C7" s="33"/>
      <c r="D7" s="33"/>
      <c r="E7" s="33"/>
      <c r="F7" s="58"/>
    </row>
    <row r="8" spans="1:6" ht="18" customHeight="1" x14ac:dyDescent="0.4">
      <c r="A8" s="34" t="s">
        <v>263</v>
      </c>
      <c r="B8" s="26"/>
      <c r="C8" s="26"/>
      <c r="D8" s="26"/>
      <c r="E8" s="26"/>
      <c r="F8" s="58"/>
    </row>
    <row r="9" spans="1:6" ht="21.95" customHeight="1" x14ac:dyDescent="0.4">
      <c r="A9" s="70" t="s">
        <v>17</v>
      </c>
      <c r="B9" s="70"/>
      <c r="C9" s="70"/>
      <c r="D9" s="70"/>
      <c r="E9" s="70"/>
      <c r="F9" s="59">
        <f>SUBTOTAL(9, Tabla47[Approved investment (USD Dollars)])</f>
        <v>69584197427.113281</v>
      </c>
    </row>
    <row r="10" spans="1:6" ht="54.95" customHeight="1" x14ac:dyDescent="0.4">
      <c r="A10" s="27" t="s">
        <v>3</v>
      </c>
      <c r="B10" s="27" t="s">
        <v>4</v>
      </c>
      <c r="C10" s="27" t="s">
        <v>166</v>
      </c>
      <c r="D10" s="27" t="s">
        <v>167</v>
      </c>
      <c r="E10" s="28" t="s">
        <v>168</v>
      </c>
      <c r="F10" s="29" t="s">
        <v>169</v>
      </c>
    </row>
    <row r="11" spans="1:6" ht="20.100000000000001" customHeight="1" x14ac:dyDescent="0.4">
      <c r="A11" s="55" t="s">
        <v>19</v>
      </c>
      <c r="B11" s="56" t="s">
        <v>249</v>
      </c>
      <c r="C11" s="55" t="s">
        <v>251</v>
      </c>
      <c r="D11" s="55" t="s">
        <v>252</v>
      </c>
      <c r="E11" s="45">
        <v>2028</v>
      </c>
      <c r="F11" s="44">
        <v>69381913.955054998</v>
      </c>
    </row>
    <row r="12" spans="1:6" ht="20.100000000000001" customHeight="1" x14ac:dyDescent="0.4">
      <c r="A12" s="55" t="s">
        <v>19</v>
      </c>
      <c r="B12" s="56" t="s">
        <v>249</v>
      </c>
      <c r="C12" s="55" t="s">
        <v>251</v>
      </c>
      <c r="D12" s="55" t="s">
        <v>252</v>
      </c>
      <c r="E12" s="45">
        <v>2029</v>
      </c>
      <c r="F12" s="44">
        <v>176326891.55725998</v>
      </c>
    </row>
    <row r="13" spans="1:6" ht="20.100000000000001" customHeight="1" x14ac:dyDescent="0.4">
      <c r="A13" s="55" t="s">
        <v>19</v>
      </c>
      <c r="B13" s="56" t="s">
        <v>249</v>
      </c>
      <c r="C13" s="55" t="s">
        <v>251</v>
      </c>
      <c r="D13" s="55" t="s">
        <v>252</v>
      </c>
      <c r="E13" s="45">
        <v>2030</v>
      </c>
      <c r="F13" s="44">
        <v>175502144.53305998</v>
      </c>
    </row>
    <row r="14" spans="1:6" ht="20.100000000000001" customHeight="1" x14ac:dyDescent="0.4">
      <c r="A14" s="55" t="s">
        <v>19</v>
      </c>
      <c r="B14" s="56" t="s">
        <v>249</v>
      </c>
      <c r="C14" s="55" t="s">
        <v>251</v>
      </c>
      <c r="D14" s="55" t="s">
        <v>252</v>
      </c>
      <c r="E14" s="45">
        <v>2031</v>
      </c>
      <c r="F14" s="44">
        <v>166667612.72296</v>
      </c>
    </row>
    <row r="15" spans="1:6" ht="20.100000000000001" customHeight="1" x14ac:dyDescent="0.4">
      <c r="A15" s="55" t="s">
        <v>19</v>
      </c>
      <c r="B15" s="56" t="s">
        <v>249</v>
      </c>
      <c r="C15" s="55" t="s">
        <v>251</v>
      </c>
      <c r="D15" s="55" t="s">
        <v>252</v>
      </c>
      <c r="E15" s="45">
        <v>2032</v>
      </c>
      <c r="F15" s="44">
        <v>103490114.76757</v>
      </c>
    </row>
    <row r="16" spans="1:6" ht="20.100000000000001" customHeight="1" x14ac:dyDescent="0.4">
      <c r="A16" s="55" t="s">
        <v>19</v>
      </c>
      <c r="B16" s="56" t="s">
        <v>249</v>
      </c>
      <c r="C16" s="55" t="s">
        <v>251</v>
      </c>
      <c r="D16" s="55" t="s">
        <v>252</v>
      </c>
      <c r="E16" s="45">
        <v>2033</v>
      </c>
      <c r="F16" s="44">
        <v>261454922.48426002</v>
      </c>
    </row>
    <row r="17" spans="1:6" ht="20.100000000000001" customHeight="1" x14ac:dyDescent="0.4">
      <c r="A17" s="55" t="s">
        <v>19</v>
      </c>
      <c r="B17" s="56" t="s">
        <v>249</v>
      </c>
      <c r="C17" s="55" t="s">
        <v>251</v>
      </c>
      <c r="D17" s="55" t="s">
        <v>252</v>
      </c>
      <c r="E17" s="45">
        <v>2034</v>
      </c>
      <c r="F17" s="44">
        <v>102644235.62946001</v>
      </c>
    </row>
    <row r="18" spans="1:6" ht="20.100000000000001" customHeight="1" x14ac:dyDescent="0.4">
      <c r="A18" s="55" t="s">
        <v>19</v>
      </c>
      <c r="B18" s="56" t="s">
        <v>249</v>
      </c>
      <c r="C18" s="55" t="s">
        <v>251</v>
      </c>
      <c r="D18" s="55" t="s">
        <v>252</v>
      </c>
      <c r="E18" s="45">
        <v>2035</v>
      </c>
      <c r="F18" s="44">
        <v>124130065.01856002</v>
      </c>
    </row>
    <row r="19" spans="1:6" ht="20.100000000000001" customHeight="1" x14ac:dyDescent="0.4">
      <c r="A19" s="55" t="s">
        <v>19</v>
      </c>
      <c r="B19" s="56" t="s">
        <v>249</v>
      </c>
      <c r="C19" s="55" t="s">
        <v>251</v>
      </c>
      <c r="D19" s="55" t="s">
        <v>252</v>
      </c>
      <c r="E19" s="45">
        <v>2036</v>
      </c>
      <c r="F19" s="44">
        <v>101028974.03335001</v>
      </c>
    </row>
    <row r="20" spans="1:6" ht="20.100000000000001" customHeight="1" x14ac:dyDescent="0.4">
      <c r="A20" s="55" t="s">
        <v>19</v>
      </c>
      <c r="B20" s="56" t="s">
        <v>249</v>
      </c>
      <c r="C20" s="55" t="s">
        <v>251</v>
      </c>
      <c r="D20" s="55" t="s">
        <v>252</v>
      </c>
      <c r="E20" s="45">
        <v>2037</v>
      </c>
      <c r="F20" s="44">
        <v>261312014.61596</v>
      </c>
    </row>
    <row r="21" spans="1:6" ht="20.100000000000001" customHeight="1" x14ac:dyDescent="0.4">
      <c r="A21" s="55" t="s">
        <v>19</v>
      </c>
      <c r="B21" s="56" t="s">
        <v>249</v>
      </c>
      <c r="C21" s="55" t="s">
        <v>251</v>
      </c>
      <c r="D21" s="55" t="s">
        <v>252</v>
      </c>
      <c r="E21" s="45">
        <v>2038</v>
      </c>
      <c r="F21" s="44">
        <v>101851640.72816002</v>
      </c>
    </row>
    <row r="22" spans="1:6" ht="20.100000000000001" customHeight="1" x14ac:dyDescent="0.4">
      <c r="A22" s="55" t="s">
        <v>19</v>
      </c>
      <c r="B22" s="56" t="s">
        <v>249</v>
      </c>
      <c r="C22" s="55" t="s">
        <v>251</v>
      </c>
      <c r="D22" s="55" t="s">
        <v>252</v>
      </c>
      <c r="E22" s="45">
        <v>2039</v>
      </c>
      <c r="F22" s="44">
        <v>124071150.69716001</v>
      </c>
    </row>
    <row r="23" spans="1:6" ht="20.100000000000001" customHeight="1" x14ac:dyDescent="0.4">
      <c r="A23" s="55" t="s">
        <v>19</v>
      </c>
      <c r="B23" s="56" t="s">
        <v>249</v>
      </c>
      <c r="C23" s="55" t="s">
        <v>251</v>
      </c>
      <c r="D23" s="55" t="s">
        <v>252</v>
      </c>
      <c r="E23" s="45">
        <v>2040</v>
      </c>
      <c r="F23" s="44">
        <v>101161505.82605</v>
      </c>
    </row>
    <row r="24" spans="1:6" ht="20.100000000000001" customHeight="1" x14ac:dyDescent="0.4">
      <c r="A24" s="55" t="s">
        <v>19</v>
      </c>
      <c r="B24" s="56" t="s">
        <v>249</v>
      </c>
      <c r="C24" s="55" t="s">
        <v>251</v>
      </c>
      <c r="D24" s="55" t="s">
        <v>252</v>
      </c>
      <c r="E24" s="45">
        <v>2041</v>
      </c>
      <c r="F24" s="44">
        <v>260859691.12786001</v>
      </c>
    </row>
    <row r="25" spans="1:6" ht="20.100000000000001" customHeight="1" x14ac:dyDescent="0.4">
      <c r="A25" s="55" t="s">
        <v>19</v>
      </c>
      <c r="B25" s="56" t="s">
        <v>249</v>
      </c>
      <c r="C25" s="55" t="s">
        <v>251</v>
      </c>
      <c r="D25" s="55" t="s">
        <v>252</v>
      </c>
      <c r="E25" s="45">
        <v>2042</v>
      </c>
      <c r="F25" s="44">
        <v>101688832.04326001</v>
      </c>
    </row>
    <row r="26" spans="1:6" ht="20.100000000000001" customHeight="1" x14ac:dyDescent="0.4">
      <c r="A26" s="55" t="s">
        <v>19</v>
      </c>
      <c r="B26" s="56" t="s">
        <v>249</v>
      </c>
      <c r="C26" s="55" t="s">
        <v>251</v>
      </c>
      <c r="D26" s="55" t="s">
        <v>252</v>
      </c>
      <c r="E26" s="45">
        <v>2043</v>
      </c>
      <c r="F26" s="44">
        <v>101931826.02196001</v>
      </c>
    </row>
    <row r="27" spans="1:6" ht="20.100000000000001" customHeight="1" x14ac:dyDescent="0.4">
      <c r="A27" s="55" t="s">
        <v>19</v>
      </c>
      <c r="B27" s="56" t="s">
        <v>249</v>
      </c>
      <c r="C27" s="55" t="s">
        <v>251</v>
      </c>
      <c r="D27" s="55" t="s">
        <v>252</v>
      </c>
      <c r="E27" s="45">
        <v>2044</v>
      </c>
      <c r="F27" s="44">
        <v>124085396.70415001</v>
      </c>
    </row>
    <row r="28" spans="1:6" ht="20.100000000000001" customHeight="1" x14ac:dyDescent="0.4">
      <c r="A28" s="55" t="s">
        <v>19</v>
      </c>
      <c r="B28" s="56" t="s">
        <v>249</v>
      </c>
      <c r="C28" s="55" t="s">
        <v>251</v>
      </c>
      <c r="D28" s="55" t="s">
        <v>252</v>
      </c>
      <c r="E28" s="45">
        <v>2045</v>
      </c>
      <c r="F28" s="44">
        <v>195448414.68555999</v>
      </c>
    </row>
    <row r="29" spans="1:6" ht="20.100000000000001" customHeight="1" x14ac:dyDescent="0.4">
      <c r="A29" s="55" t="s">
        <v>19</v>
      </c>
      <c r="B29" s="56" t="s">
        <v>249</v>
      </c>
      <c r="C29" s="55" t="s">
        <v>251</v>
      </c>
      <c r="D29" s="55" t="s">
        <v>252</v>
      </c>
      <c r="E29" s="45">
        <v>2046</v>
      </c>
      <c r="F29" s="44">
        <v>168615380.39715999</v>
      </c>
    </row>
    <row r="30" spans="1:6" ht="20.100000000000001" customHeight="1" x14ac:dyDescent="0.4">
      <c r="A30" s="55" t="s">
        <v>19</v>
      </c>
      <c r="B30" s="56" t="s">
        <v>249</v>
      </c>
      <c r="C30" s="55" t="s">
        <v>251</v>
      </c>
      <c r="D30" s="55" t="s">
        <v>252</v>
      </c>
      <c r="E30" s="45">
        <v>2047</v>
      </c>
      <c r="F30" s="44">
        <v>101493738.35145999</v>
      </c>
    </row>
    <row r="31" spans="1:6" ht="20.100000000000001" customHeight="1" x14ac:dyDescent="0.4">
      <c r="A31" s="55" t="s">
        <v>19</v>
      </c>
      <c r="B31" s="56" t="s">
        <v>249</v>
      </c>
      <c r="C31" s="55" t="s">
        <v>251</v>
      </c>
      <c r="D31" s="55" t="s">
        <v>252</v>
      </c>
      <c r="E31" s="45">
        <v>2048</v>
      </c>
      <c r="F31" s="44">
        <v>170626103.72444999</v>
      </c>
    </row>
    <row r="32" spans="1:6" ht="20.100000000000001" customHeight="1" x14ac:dyDescent="0.4">
      <c r="A32" s="55" t="s">
        <v>19</v>
      </c>
      <c r="B32" s="56" t="s">
        <v>249</v>
      </c>
      <c r="C32" s="55" t="s">
        <v>251</v>
      </c>
      <c r="D32" s="55" t="s">
        <v>252</v>
      </c>
      <c r="E32" s="45">
        <v>2049</v>
      </c>
      <c r="F32" s="44">
        <v>100644415.50456002</v>
      </c>
    </row>
    <row r="33" spans="1:6" ht="20.100000000000001" customHeight="1" x14ac:dyDescent="0.4">
      <c r="A33" s="55" t="s">
        <v>19</v>
      </c>
      <c r="B33" s="56" t="s">
        <v>249</v>
      </c>
      <c r="C33" s="55" t="s">
        <v>251</v>
      </c>
      <c r="D33" s="55" t="s">
        <v>252</v>
      </c>
      <c r="E33" s="45">
        <v>2050</v>
      </c>
      <c r="F33" s="44">
        <v>100660323.84366003</v>
      </c>
    </row>
    <row r="34" spans="1:6" ht="20.100000000000001" customHeight="1" x14ac:dyDescent="0.4">
      <c r="A34" s="55" t="s">
        <v>19</v>
      </c>
      <c r="B34" s="56" t="s">
        <v>249</v>
      </c>
      <c r="C34" s="55" t="s">
        <v>251</v>
      </c>
      <c r="D34" s="55" t="s">
        <v>252</v>
      </c>
      <c r="E34" s="45">
        <v>2051</v>
      </c>
      <c r="F34" s="44">
        <v>100661999.18156002</v>
      </c>
    </row>
    <row r="35" spans="1:6" ht="20.100000000000001" customHeight="1" x14ac:dyDescent="0.4">
      <c r="A35" s="55" t="s">
        <v>19</v>
      </c>
      <c r="B35" s="56" t="s">
        <v>249</v>
      </c>
      <c r="C35" s="55" t="s">
        <v>251</v>
      </c>
      <c r="D35" s="55" t="s">
        <v>252</v>
      </c>
      <c r="E35" s="45">
        <v>2052</v>
      </c>
      <c r="F35" s="44">
        <v>22896518.676541001</v>
      </c>
    </row>
    <row r="36" spans="1:6" ht="20.100000000000001" customHeight="1" x14ac:dyDescent="0.4">
      <c r="A36" s="55" t="s">
        <v>19</v>
      </c>
      <c r="B36" s="56" t="s">
        <v>249</v>
      </c>
      <c r="C36" s="55" t="s">
        <v>253</v>
      </c>
      <c r="D36" s="55" t="s">
        <v>252</v>
      </c>
      <c r="E36" s="45">
        <v>2017</v>
      </c>
      <c r="F36" s="44">
        <v>42311686.835321203</v>
      </c>
    </row>
    <row r="37" spans="1:6" ht="20.100000000000001" customHeight="1" x14ac:dyDescent="0.4">
      <c r="A37" s="55" t="s">
        <v>19</v>
      </c>
      <c r="B37" s="56" t="s">
        <v>249</v>
      </c>
      <c r="C37" s="55" t="s">
        <v>253</v>
      </c>
      <c r="D37" s="55" t="s">
        <v>252</v>
      </c>
      <c r="E37" s="45">
        <v>2018</v>
      </c>
      <c r="F37" s="44">
        <v>99333397.027465999</v>
      </c>
    </row>
    <row r="38" spans="1:6" ht="20.100000000000001" customHeight="1" x14ac:dyDescent="0.4">
      <c r="A38" s="55" t="s">
        <v>19</v>
      </c>
      <c r="B38" s="56" t="s">
        <v>249</v>
      </c>
      <c r="C38" s="55" t="s">
        <v>253</v>
      </c>
      <c r="D38" s="55" t="s">
        <v>252</v>
      </c>
      <c r="E38" s="45">
        <v>2019</v>
      </c>
      <c r="F38" s="44">
        <v>54086754.191189408</v>
      </c>
    </row>
    <row r="39" spans="1:6" ht="20.100000000000001" customHeight="1" x14ac:dyDescent="0.4">
      <c r="A39" s="55" t="s">
        <v>19</v>
      </c>
      <c r="B39" s="56" t="s">
        <v>249</v>
      </c>
      <c r="C39" s="55" t="s">
        <v>253</v>
      </c>
      <c r="D39" s="55" t="s">
        <v>252</v>
      </c>
      <c r="E39" s="45">
        <v>2020</v>
      </c>
      <c r="F39" s="44">
        <v>940204.97489929001</v>
      </c>
    </row>
    <row r="40" spans="1:6" ht="20.100000000000001" customHeight="1" x14ac:dyDescent="0.4">
      <c r="A40" s="55" t="s">
        <v>19</v>
      </c>
      <c r="B40" s="56" t="s">
        <v>249</v>
      </c>
      <c r="C40" s="55" t="s">
        <v>261</v>
      </c>
      <c r="D40" s="55" t="s">
        <v>252</v>
      </c>
      <c r="E40" s="45">
        <v>2017</v>
      </c>
      <c r="F40" s="44">
        <v>8565130.2352518998</v>
      </c>
    </row>
    <row r="41" spans="1:6" ht="20.100000000000001" customHeight="1" x14ac:dyDescent="0.4">
      <c r="A41" s="55" t="s">
        <v>19</v>
      </c>
      <c r="B41" s="56" t="s">
        <v>249</v>
      </c>
      <c r="C41" s="55" t="s">
        <v>261</v>
      </c>
      <c r="D41" s="55" t="s">
        <v>252</v>
      </c>
      <c r="E41" s="45">
        <v>2018</v>
      </c>
      <c r="F41" s="44">
        <v>103909412.42200519</v>
      </c>
    </row>
    <row r="42" spans="1:6" ht="20.100000000000001" customHeight="1" x14ac:dyDescent="0.4">
      <c r="A42" s="55" t="s">
        <v>19</v>
      </c>
      <c r="B42" s="56" t="s">
        <v>249</v>
      </c>
      <c r="C42" s="55" t="s">
        <v>261</v>
      </c>
      <c r="D42" s="55" t="s">
        <v>252</v>
      </c>
      <c r="E42" s="45">
        <v>2019</v>
      </c>
      <c r="F42" s="44">
        <v>7563364.117928898</v>
      </c>
    </row>
    <row r="43" spans="1:6" ht="20.100000000000001" customHeight="1" x14ac:dyDescent="0.4">
      <c r="A43" s="55" t="s">
        <v>19</v>
      </c>
      <c r="B43" s="56" t="s">
        <v>249</v>
      </c>
      <c r="C43" s="55" t="s">
        <v>261</v>
      </c>
      <c r="D43" s="55" t="s">
        <v>252</v>
      </c>
      <c r="E43" s="45">
        <v>2020</v>
      </c>
      <c r="F43" s="44">
        <v>107021340.22115301</v>
      </c>
    </row>
    <row r="44" spans="1:6" ht="20.100000000000001" customHeight="1" x14ac:dyDescent="0.4">
      <c r="A44" s="55" t="s">
        <v>19</v>
      </c>
      <c r="B44" s="56" t="s">
        <v>249</v>
      </c>
      <c r="C44" s="55" t="s">
        <v>261</v>
      </c>
      <c r="D44" s="55" t="s">
        <v>252</v>
      </c>
      <c r="E44" s="45">
        <v>2021</v>
      </c>
      <c r="F44" s="44">
        <v>7000000</v>
      </c>
    </row>
    <row r="45" spans="1:6" ht="20.100000000000001" customHeight="1" x14ac:dyDescent="0.4">
      <c r="A45" s="55" t="s">
        <v>19</v>
      </c>
      <c r="B45" s="56" t="s">
        <v>249</v>
      </c>
      <c r="C45" s="55" t="s">
        <v>254</v>
      </c>
      <c r="D45" s="55" t="s">
        <v>252</v>
      </c>
      <c r="E45" s="45">
        <v>2023</v>
      </c>
      <c r="F45" s="44">
        <v>110469475.18092799</v>
      </c>
    </row>
    <row r="46" spans="1:6" ht="20.100000000000001" customHeight="1" x14ac:dyDescent="0.4">
      <c r="A46" s="55" t="s">
        <v>19</v>
      </c>
      <c r="B46" s="56" t="s">
        <v>249</v>
      </c>
      <c r="C46" s="55" t="s">
        <v>254</v>
      </c>
      <c r="D46" s="55" t="s">
        <v>252</v>
      </c>
      <c r="E46" s="45">
        <v>2024</v>
      </c>
      <c r="F46" s="44">
        <v>813946616.73639655</v>
      </c>
    </row>
    <row r="47" spans="1:6" ht="20.100000000000001" customHeight="1" x14ac:dyDescent="0.4">
      <c r="A47" s="55" t="s">
        <v>19</v>
      </c>
      <c r="B47" s="56" t="s">
        <v>249</v>
      </c>
      <c r="C47" s="55" t="s">
        <v>254</v>
      </c>
      <c r="D47" s="55" t="s">
        <v>252</v>
      </c>
      <c r="E47" s="45">
        <v>2025</v>
      </c>
      <c r="F47" s="44">
        <v>1057416730.7088108</v>
      </c>
    </row>
    <row r="48" spans="1:6" ht="20.100000000000001" customHeight="1" x14ac:dyDescent="0.4">
      <c r="A48" s="55" t="s">
        <v>19</v>
      </c>
      <c r="B48" s="56" t="s">
        <v>249</v>
      </c>
      <c r="C48" s="55" t="s">
        <v>254</v>
      </c>
      <c r="D48" s="55" t="s">
        <v>252</v>
      </c>
      <c r="E48" s="45">
        <v>2026</v>
      </c>
      <c r="F48" s="44">
        <v>842032895.18440175</v>
      </c>
    </row>
    <row r="49" spans="1:6" ht="20.100000000000001" customHeight="1" x14ac:dyDescent="0.4">
      <c r="A49" s="55" t="s">
        <v>19</v>
      </c>
      <c r="B49" s="56" t="s">
        <v>249</v>
      </c>
      <c r="C49" s="55" t="s">
        <v>254</v>
      </c>
      <c r="D49" s="55" t="s">
        <v>252</v>
      </c>
      <c r="E49" s="45">
        <v>2027</v>
      </c>
      <c r="F49" s="44">
        <v>1133082838.7390776</v>
      </c>
    </row>
    <row r="50" spans="1:6" ht="20.100000000000001" customHeight="1" x14ac:dyDescent="0.4">
      <c r="A50" s="55" t="s">
        <v>19</v>
      </c>
      <c r="B50" s="56" t="s">
        <v>249</v>
      </c>
      <c r="C50" s="55" t="s">
        <v>254</v>
      </c>
      <c r="D50" s="55" t="s">
        <v>252</v>
      </c>
      <c r="E50" s="45">
        <v>2028</v>
      </c>
      <c r="F50" s="44">
        <v>846008359.12989223</v>
      </c>
    </row>
    <row r="51" spans="1:6" ht="20.100000000000001" customHeight="1" x14ac:dyDescent="0.4">
      <c r="A51" s="55" t="s">
        <v>19</v>
      </c>
      <c r="B51" s="56" t="s">
        <v>249</v>
      </c>
      <c r="C51" s="55" t="s">
        <v>254</v>
      </c>
      <c r="D51" s="55" t="s">
        <v>252</v>
      </c>
      <c r="E51" s="45">
        <v>2029</v>
      </c>
      <c r="F51" s="44">
        <v>730188027.73266029</v>
      </c>
    </row>
    <row r="52" spans="1:6" ht="20.100000000000001" customHeight="1" x14ac:dyDescent="0.4">
      <c r="A52" s="55" t="s">
        <v>19</v>
      </c>
      <c r="B52" s="56" t="s">
        <v>249</v>
      </c>
      <c r="C52" s="55" t="s">
        <v>254</v>
      </c>
      <c r="D52" s="55" t="s">
        <v>252</v>
      </c>
      <c r="E52" s="45">
        <v>2030</v>
      </c>
      <c r="F52" s="44">
        <v>352678816.66494042</v>
      </c>
    </row>
    <row r="53" spans="1:6" ht="20.100000000000001" customHeight="1" x14ac:dyDescent="0.4">
      <c r="A53" s="55" t="s">
        <v>19</v>
      </c>
      <c r="B53" s="56" t="s">
        <v>249</v>
      </c>
      <c r="C53" s="55" t="s">
        <v>254</v>
      </c>
      <c r="D53" s="55" t="s">
        <v>252</v>
      </c>
      <c r="E53" s="45">
        <v>2031</v>
      </c>
      <c r="F53" s="44">
        <v>731986938.26380062</v>
      </c>
    </row>
    <row r="54" spans="1:6" ht="20.100000000000001" customHeight="1" x14ac:dyDescent="0.4">
      <c r="A54" s="55" t="s">
        <v>19</v>
      </c>
      <c r="B54" s="56" t="s">
        <v>249</v>
      </c>
      <c r="C54" s="55" t="s">
        <v>255</v>
      </c>
      <c r="D54" s="55" t="s">
        <v>252</v>
      </c>
      <c r="E54" s="45">
        <v>2052</v>
      </c>
      <c r="F54" s="44">
        <v>397500000.005</v>
      </c>
    </row>
    <row r="55" spans="1:6" ht="20.100000000000001" customHeight="1" x14ac:dyDescent="0.4">
      <c r="A55" s="55" t="s">
        <v>20</v>
      </c>
      <c r="B55" s="56" t="s">
        <v>21</v>
      </c>
      <c r="C55" s="55" t="s">
        <v>251</v>
      </c>
      <c r="D55" s="55" t="s">
        <v>256</v>
      </c>
      <c r="E55" s="45">
        <v>2018</v>
      </c>
      <c r="F55" s="44">
        <v>49139920.226329975</v>
      </c>
    </row>
    <row r="56" spans="1:6" ht="20.100000000000001" customHeight="1" x14ac:dyDescent="0.4">
      <c r="A56" s="55" t="s">
        <v>20</v>
      </c>
      <c r="B56" s="56" t="s">
        <v>21</v>
      </c>
      <c r="C56" s="55" t="s">
        <v>251</v>
      </c>
      <c r="D56" s="55" t="s">
        <v>256</v>
      </c>
      <c r="E56" s="45">
        <v>2019</v>
      </c>
      <c r="F56" s="44">
        <v>89357872.091272011</v>
      </c>
    </row>
    <row r="57" spans="1:6" ht="20.100000000000001" customHeight="1" x14ac:dyDescent="0.4">
      <c r="A57" s="55" t="s">
        <v>20</v>
      </c>
      <c r="B57" s="56" t="s">
        <v>21</v>
      </c>
      <c r="C57" s="55" t="s">
        <v>251</v>
      </c>
      <c r="D57" s="55" t="s">
        <v>256</v>
      </c>
      <c r="E57" s="45">
        <v>2020</v>
      </c>
      <c r="F57" s="44">
        <v>86258926.870170027</v>
      </c>
    </row>
    <row r="58" spans="1:6" ht="20.100000000000001" customHeight="1" x14ac:dyDescent="0.4">
      <c r="A58" s="55" t="s">
        <v>20</v>
      </c>
      <c r="B58" s="56" t="s">
        <v>21</v>
      </c>
      <c r="C58" s="55" t="s">
        <v>251</v>
      </c>
      <c r="D58" s="55" t="s">
        <v>256</v>
      </c>
      <c r="E58" s="45">
        <v>2021</v>
      </c>
      <c r="F58" s="44">
        <v>48589535.781328015</v>
      </c>
    </row>
    <row r="59" spans="1:6" ht="20.100000000000001" customHeight="1" x14ac:dyDescent="0.4">
      <c r="A59" s="55" t="s">
        <v>20</v>
      </c>
      <c r="B59" s="56" t="s">
        <v>21</v>
      </c>
      <c r="C59" s="55" t="s">
        <v>251</v>
      </c>
      <c r="D59" s="55" t="s">
        <v>256</v>
      </c>
      <c r="E59" s="45">
        <v>2022</v>
      </c>
      <c r="F59" s="44">
        <v>25296657.452869993</v>
      </c>
    </row>
    <row r="60" spans="1:6" ht="20.100000000000001" customHeight="1" x14ac:dyDescent="0.4">
      <c r="A60" s="55" t="s">
        <v>20</v>
      </c>
      <c r="B60" s="56" t="s">
        <v>21</v>
      </c>
      <c r="C60" s="55" t="s">
        <v>251</v>
      </c>
      <c r="D60" s="55" t="s">
        <v>256</v>
      </c>
      <c r="E60" s="45">
        <v>2023</v>
      </c>
      <c r="F60" s="44">
        <v>69825501.672770023</v>
      </c>
    </row>
    <row r="61" spans="1:6" ht="20.100000000000001" customHeight="1" x14ac:dyDescent="0.4">
      <c r="A61" s="55" t="s">
        <v>20</v>
      </c>
      <c r="B61" s="56" t="s">
        <v>21</v>
      </c>
      <c r="C61" s="55" t="s">
        <v>251</v>
      </c>
      <c r="D61" s="55" t="s">
        <v>256</v>
      </c>
      <c r="E61" s="45">
        <v>2024</v>
      </c>
      <c r="F61" s="44">
        <v>56638841.675620042</v>
      </c>
    </row>
    <row r="62" spans="1:6" ht="20.100000000000001" customHeight="1" x14ac:dyDescent="0.4">
      <c r="A62" s="55" t="s">
        <v>20</v>
      </c>
      <c r="B62" s="56" t="s">
        <v>21</v>
      </c>
      <c r="C62" s="55" t="s">
        <v>251</v>
      </c>
      <c r="D62" s="55" t="s">
        <v>256</v>
      </c>
      <c r="E62" s="45">
        <v>2025</v>
      </c>
      <c r="F62" s="44">
        <v>48297798.221860021</v>
      </c>
    </row>
    <row r="63" spans="1:6" ht="20.100000000000001" customHeight="1" x14ac:dyDescent="0.4">
      <c r="A63" s="55" t="s">
        <v>20</v>
      </c>
      <c r="B63" s="56" t="s">
        <v>21</v>
      </c>
      <c r="C63" s="55" t="s">
        <v>251</v>
      </c>
      <c r="D63" s="55" t="s">
        <v>256</v>
      </c>
      <c r="E63" s="45">
        <v>2026</v>
      </c>
      <c r="F63" s="44">
        <v>45829675.511400022</v>
      </c>
    </row>
    <row r="64" spans="1:6" ht="20.100000000000001" customHeight="1" x14ac:dyDescent="0.4">
      <c r="A64" s="55" t="s">
        <v>20</v>
      </c>
      <c r="B64" s="56" t="s">
        <v>21</v>
      </c>
      <c r="C64" s="55" t="s">
        <v>251</v>
      </c>
      <c r="D64" s="55" t="s">
        <v>256</v>
      </c>
      <c r="E64" s="45">
        <v>2027</v>
      </c>
      <c r="F64" s="44">
        <v>41664832.513420016</v>
      </c>
    </row>
    <row r="65" spans="1:6" ht="20.100000000000001" customHeight="1" x14ac:dyDescent="0.4">
      <c r="A65" s="55" t="s">
        <v>20</v>
      </c>
      <c r="B65" s="56" t="s">
        <v>21</v>
      </c>
      <c r="C65" s="55" t="s">
        <v>251</v>
      </c>
      <c r="D65" s="55" t="s">
        <v>256</v>
      </c>
      <c r="E65" s="45">
        <v>2028</v>
      </c>
      <c r="F65" s="44">
        <v>42377153.414560027</v>
      </c>
    </row>
    <row r="66" spans="1:6" ht="20.100000000000001" customHeight="1" x14ac:dyDescent="0.4">
      <c r="A66" s="55" t="s">
        <v>20</v>
      </c>
      <c r="B66" s="56" t="s">
        <v>21</v>
      </c>
      <c r="C66" s="55" t="s">
        <v>251</v>
      </c>
      <c r="D66" s="55" t="s">
        <v>256</v>
      </c>
      <c r="E66" s="45">
        <v>2029</v>
      </c>
      <c r="F66" s="44">
        <v>37058031.666930012</v>
      </c>
    </row>
    <row r="67" spans="1:6" ht="20.100000000000001" customHeight="1" x14ac:dyDescent="0.4">
      <c r="A67" s="55" t="s">
        <v>20</v>
      </c>
      <c r="B67" s="56" t="s">
        <v>21</v>
      </c>
      <c r="C67" s="55" t="s">
        <v>251</v>
      </c>
      <c r="D67" s="55" t="s">
        <v>256</v>
      </c>
      <c r="E67" s="45">
        <v>2030</v>
      </c>
      <c r="F67" s="44">
        <v>38110727.18092002</v>
      </c>
    </row>
    <row r="68" spans="1:6" ht="20.100000000000001" customHeight="1" x14ac:dyDescent="0.4">
      <c r="A68" s="55" t="s">
        <v>20</v>
      </c>
      <c r="B68" s="56" t="s">
        <v>21</v>
      </c>
      <c r="C68" s="55" t="s">
        <v>251</v>
      </c>
      <c r="D68" s="55" t="s">
        <v>256</v>
      </c>
      <c r="E68" s="45">
        <v>2031</v>
      </c>
      <c r="F68" s="44">
        <v>33724159.374230102</v>
      </c>
    </row>
    <row r="69" spans="1:6" ht="20.100000000000001" customHeight="1" x14ac:dyDescent="0.4">
      <c r="A69" s="55" t="s">
        <v>20</v>
      </c>
      <c r="B69" s="56" t="s">
        <v>21</v>
      </c>
      <c r="C69" s="55" t="s">
        <v>251</v>
      </c>
      <c r="D69" s="55" t="s">
        <v>256</v>
      </c>
      <c r="E69" s="45">
        <v>2032</v>
      </c>
      <c r="F69" s="44">
        <v>34116473.075376697</v>
      </c>
    </row>
    <row r="70" spans="1:6" ht="20.100000000000001" customHeight="1" x14ac:dyDescent="0.4">
      <c r="A70" s="55" t="s">
        <v>20</v>
      </c>
      <c r="B70" s="56" t="s">
        <v>21</v>
      </c>
      <c r="C70" s="55" t="s">
        <v>251</v>
      </c>
      <c r="D70" s="55" t="s">
        <v>256</v>
      </c>
      <c r="E70" s="45">
        <v>2033</v>
      </c>
      <c r="F70" s="44">
        <v>28849384.879783791</v>
      </c>
    </row>
    <row r="71" spans="1:6" ht="20.100000000000001" customHeight="1" x14ac:dyDescent="0.4">
      <c r="A71" s="55" t="s">
        <v>20</v>
      </c>
      <c r="B71" s="56" t="s">
        <v>21</v>
      </c>
      <c r="C71" s="55" t="s">
        <v>251</v>
      </c>
      <c r="D71" s="55" t="s">
        <v>256</v>
      </c>
      <c r="E71" s="45">
        <v>2034</v>
      </c>
      <c r="F71" s="44">
        <v>29246035.580515899</v>
      </c>
    </row>
    <row r="72" spans="1:6" ht="20.100000000000001" customHeight="1" x14ac:dyDescent="0.4">
      <c r="A72" s="55" t="s">
        <v>20</v>
      </c>
      <c r="B72" s="56" t="s">
        <v>21</v>
      </c>
      <c r="C72" s="55" t="s">
        <v>251</v>
      </c>
      <c r="D72" s="55" t="s">
        <v>256</v>
      </c>
      <c r="E72" s="45">
        <v>2035</v>
      </c>
      <c r="F72" s="44">
        <v>25772394.15580219</v>
      </c>
    </row>
    <row r="73" spans="1:6" ht="20.100000000000001" customHeight="1" x14ac:dyDescent="0.4">
      <c r="A73" s="55" t="s">
        <v>20</v>
      </c>
      <c r="B73" s="56" t="s">
        <v>21</v>
      </c>
      <c r="C73" s="55" t="s">
        <v>251</v>
      </c>
      <c r="D73" s="55" t="s">
        <v>256</v>
      </c>
      <c r="E73" s="45">
        <v>2036</v>
      </c>
      <c r="F73" s="44">
        <v>25370844.280807499</v>
      </c>
    </row>
    <row r="74" spans="1:6" ht="20.100000000000001" customHeight="1" x14ac:dyDescent="0.4">
      <c r="A74" s="55" t="s">
        <v>20</v>
      </c>
      <c r="B74" s="56" t="s">
        <v>21</v>
      </c>
      <c r="C74" s="55" t="s">
        <v>251</v>
      </c>
      <c r="D74" s="55" t="s">
        <v>256</v>
      </c>
      <c r="E74" s="45">
        <v>2037</v>
      </c>
      <c r="F74" s="44">
        <v>21977967.039410204</v>
      </c>
    </row>
    <row r="75" spans="1:6" ht="20.100000000000001" customHeight="1" x14ac:dyDescent="0.4">
      <c r="A75" s="55" t="s">
        <v>20</v>
      </c>
      <c r="B75" s="56" t="s">
        <v>21</v>
      </c>
      <c r="C75" s="55" t="s">
        <v>251</v>
      </c>
      <c r="D75" s="55" t="s">
        <v>256</v>
      </c>
      <c r="E75" s="45">
        <v>2038</v>
      </c>
      <c r="F75" s="44">
        <v>21381886.908387493</v>
      </c>
    </row>
    <row r="76" spans="1:6" ht="20.100000000000001" customHeight="1" x14ac:dyDescent="0.4">
      <c r="A76" s="55" t="s">
        <v>20</v>
      </c>
      <c r="B76" s="56" t="s">
        <v>21</v>
      </c>
      <c r="C76" s="55" t="s">
        <v>251</v>
      </c>
      <c r="D76" s="55" t="s">
        <v>256</v>
      </c>
      <c r="E76" s="45">
        <v>2039</v>
      </c>
      <c r="F76" s="44">
        <v>18756253.4365898</v>
      </c>
    </row>
    <row r="77" spans="1:6" ht="20.100000000000001" customHeight="1" x14ac:dyDescent="0.4">
      <c r="A77" s="55" t="s">
        <v>20</v>
      </c>
      <c r="B77" s="56" t="s">
        <v>21</v>
      </c>
      <c r="C77" s="55" t="s">
        <v>251</v>
      </c>
      <c r="D77" s="55" t="s">
        <v>256</v>
      </c>
      <c r="E77" s="45">
        <v>2040</v>
      </c>
      <c r="F77" s="44">
        <v>19310713.887427405</v>
      </c>
    </row>
    <row r="78" spans="1:6" ht="20.100000000000001" customHeight="1" x14ac:dyDescent="0.4">
      <c r="A78" s="55" t="s">
        <v>20</v>
      </c>
      <c r="B78" s="56" t="s">
        <v>21</v>
      </c>
      <c r="C78" s="55" t="s">
        <v>251</v>
      </c>
      <c r="D78" s="55" t="s">
        <v>256</v>
      </c>
      <c r="E78" s="45">
        <v>2041</v>
      </c>
      <c r="F78" s="44">
        <v>16783363.289763499</v>
      </c>
    </row>
    <row r="79" spans="1:6" ht="20.100000000000001" customHeight="1" x14ac:dyDescent="0.4">
      <c r="A79" s="55" t="s">
        <v>20</v>
      </c>
      <c r="B79" s="56" t="s">
        <v>21</v>
      </c>
      <c r="C79" s="55" t="s">
        <v>251</v>
      </c>
      <c r="D79" s="55" t="s">
        <v>256</v>
      </c>
      <c r="E79" s="45">
        <v>2042</v>
      </c>
      <c r="F79" s="44">
        <v>16194817.425983299</v>
      </c>
    </row>
    <row r="80" spans="1:6" ht="20.100000000000001" customHeight="1" x14ac:dyDescent="0.4">
      <c r="A80" s="55" t="s">
        <v>20</v>
      </c>
      <c r="B80" s="56" t="s">
        <v>21</v>
      </c>
      <c r="C80" s="55" t="s">
        <v>251</v>
      </c>
      <c r="D80" s="55" t="s">
        <v>256</v>
      </c>
      <c r="E80" s="45">
        <v>2043</v>
      </c>
      <c r="F80" s="44">
        <v>2809665.3501701807</v>
      </c>
    </row>
    <row r="81" spans="1:6" ht="20.100000000000001" customHeight="1" x14ac:dyDescent="0.4">
      <c r="A81" s="55" t="s">
        <v>20</v>
      </c>
      <c r="B81" s="56" t="s">
        <v>21</v>
      </c>
      <c r="C81" s="55" t="s">
        <v>254</v>
      </c>
      <c r="D81" s="55" t="s">
        <v>256</v>
      </c>
      <c r="E81" s="45">
        <v>2018</v>
      </c>
      <c r="F81" s="44">
        <v>3501359.2919999999</v>
      </c>
    </row>
    <row r="82" spans="1:6" ht="20.100000000000001" customHeight="1" x14ac:dyDescent="0.4">
      <c r="A82" s="55" t="s">
        <v>20</v>
      </c>
      <c r="B82" s="56" t="s">
        <v>21</v>
      </c>
      <c r="C82" s="55" t="s">
        <v>254</v>
      </c>
      <c r="D82" s="55" t="s">
        <v>256</v>
      </c>
      <c r="E82" s="45">
        <v>2019</v>
      </c>
      <c r="F82" s="44">
        <v>19513359.343509004</v>
      </c>
    </row>
    <row r="83" spans="1:6" ht="20.100000000000001" customHeight="1" x14ac:dyDescent="0.4">
      <c r="A83" s="55" t="s">
        <v>20</v>
      </c>
      <c r="B83" s="56" t="s">
        <v>21</v>
      </c>
      <c r="C83" s="55" t="s">
        <v>254</v>
      </c>
      <c r="D83" s="55" t="s">
        <v>256</v>
      </c>
      <c r="E83" s="45">
        <v>2020</v>
      </c>
      <c r="F83" s="44">
        <v>37713982.594980001</v>
      </c>
    </row>
    <row r="84" spans="1:6" ht="20.100000000000001" customHeight="1" x14ac:dyDescent="0.4">
      <c r="A84" s="55" t="s">
        <v>20</v>
      </c>
      <c r="B84" s="56" t="s">
        <v>21</v>
      </c>
      <c r="C84" s="55" t="s">
        <v>254</v>
      </c>
      <c r="D84" s="55" t="s">
        <v>256</v>
      </c>
      <c r="E84" s="45">
        <v>2021</v>
      </c>
      <c r="F84" s="44">
        <v>35910918.867260002</v>
      </c>
    </row>
    <row r="85" spans="1:6" ht="20.100000000000001" customHeight="1" x14ac:dyDescent="0.4">
      <c r="A85" s="55" t="s">
        <v>20</v>
      </c>
      <c r="B85" s="56" t="s">
        <v>21</v>
      </c>
      <c r="C85" s="55" t="s">
        <v>254</v>
      </c>
      <c r="D85" s="55" t="s">
        <v>256</v>
      </c>
      <c r="E85" s="45">
        <v>2022</v>
      </c>
      <c r="F85" s="44">
        <v>11246964.47872</v>
      </c>
    </row>
    <row r="86" spans="1:6" ht="20.100000000000001" customHeight="1" x14ac:dyDescent="0.4">
      <c r="A86" s="55" t="s">
        <v>20</v>
      </c>
      <c r="B86" s="56" t="s">
        <v>21</v>
      </c>
      <c r="C86" s="55" t="s">
        <v>254</v>
      </c>
      <c r="D86" s="55" t="s">
        <v>256</v>
      </c>
      <c r="E86" s="45">
        <v>2023</v>
      </c>
      <c r="F86" s="44">
        <v>48701633.590240002</v>
      </c>
    </row>
    <row r="87" spans="1:6" ht="20.100000000000001" customHeight="1" x14ac:dyDescent="0.4">
      <c r="A87" s="55" t="s">
        <v>20</v>
      </c>
      <c r="B87" s="56" t="s">
        <v>21</v>
      </c>
      <c r="C87" s="55" t="s">
        <v>254</v>
      </c>
      <c r="D87" s="55" t="s">
        <v>256</v>
      </c>
      <c r="E87" s="45">
        <v>2024</v>
      </c>
      <c r="F87" s="44">
        <v>55724015.663000003</v>
      </c>
    </row>
    <row r="88" spans="1:6" ht="20.100000000000001" customHeight="1" x14ac:dyDescent="0.4">
      <c r="A88" s="55" t="s">
        <v>20</v>
      </c>
      <c r="B88" s="56" t="s">
        <v>21</v>
      </c>
      <c r="C88" s="55" t="s">
        <v>254</v>
      </c>
      <c r="D88" s="55" t="s">
        <v>256</v>
      </c>
      <c r="E88" s="45">
        <v>2025</v>
      </c>
      <c r="F88" s="44">
        <v>1874905.9617999999</v>
      </c>
    </row>
    <row r="89" spans="1:6" ht="20.100000000000001" customHeight="1" x14ac:dyDescent="0.4">
      <c r="A89" s="55" t="s">
        <v>20</v>
      </c>
      <c r="B89" s="56" t="s">
        <v>21</v>
      </c>
      <c r="C89" s="55" t="s">
        <v>254</v>
      </c>
      <c r="D89" s="55" t="s">
        <v>256</v>
      </c>
      <c r="E89" s="45">
        <v>2026</v>
      </c>
      <c r="F89" s="44">
        <v>120000</v>
      </c>
    </row>
    <row r="90" spans="1:6" ht="20.100000000000001" customHeight="1" x14ac:dyDescent="0.4">
      <c r="A90" s="55" t="s">
        <v>20</v>
      </c>
      <c r="B90" s="56" t="s">
        <v>21</v>
      </c>
      <c r="C90" s="55" t="s">
        <v>254</v>
      </c>
      <c r="D90" s="55" t="s">
        <v>256</v>
      </c>
      <c r="E90" s="45">
        <v>2027</v>
      </c>
      <c r="F90" s="44">
        <v>84000</v>
      </c>
    </row>
    <row r="91" spans="1:6" ht="20.100000000000001" customHeight="1" x14ac:dyDescent="0.4">
      <c r="A91" s="55" t="s">
        <v>20</v>
      </c>
      <c r="B91" s="56" t="s">
        <v>21</v>
      </c>
      <c r="C91" s="55" t="s">
        <v>254</v>
      </c>
      <c r="D91" s="55" t="s">
        <v>256</v>
      </c>
      <c r="E91" s="45">
        <v>2028</v>
      </c>
      <c r="F91" s="44">
        <v>72000</v>
      </c>
    </row>
    <row r="92" spans="1:6" ht="20.100000000000001" customHeight="1" x14ac:dyDescent="0.4">
      <c r="A92" s="55" t="s">
        <v>20</v>
      </c>
      <c r="B92" s="56" t="s">
        <v>21</v>
      </c>
      <c r="C92" s="55" t="s">
        <v>254</v>
      </c>
      <c r="D92" s="55" t="s">
        <v>256</v>
      </c>
      <c r="E92" s="45">
        <v>2029</v>
      </c>
      <c r="F92" s="44">
        <v>66000</v>
      </c>
    </row>
    <row r="93" spans="1:6" ht="20.100000000000001" customHeight="1" x14ac:dyDescent="0.4">
      <c r="A93" s="55" t="s">
        <v>20</v>
      </c>
      <c r="B93" s="56" t="s">
        <v>21</v>
      </c>
      <c r="C93" s="55" t="s">
        <v>254</v>
      </c>
      <c r="D93" s="55" t="s">
        <v>256</v>
      </c>
      <c r="E93" s="45">
        <v>2030</v>
      </c>
      <c r="F93" s="44">
        <v>48000</v>
      </c>
    </row>
    <row r="94" spans="1:6" ht="20.100000000000001" customHeight="1" x14ac:dyDescent="0.4">
      <c r="A94" s="55" t="s">
        <v>20</v>
      </c>
      <c r="B94" s="56" t="s">
        <v>21</v>
      </c>
      <c r="C94" s="55" t="s">
        <v>254</v>
      </c>
      <c r="D94" s="55" t="s">
        <v>256</v>
      </c>
      <c r="E94" s="45">
        <v>2031</v>
      </c>
      <c r="F94" s="44">
        <v>40839.631560000002</v>
      </c>
    </row>
    <row r="95" spans="1:6" ht="20.100000000000001" customHeight="1" x14ac:dyDescent="0.4">
      <c r="A95" s="55" t="s">
        <v>20</v>
      </c>
      <c r="B95" s="56" t="s">
        <v>21</v>
      </c>
      <c r="C95" s="55" t="s">
        <v>254</v>
      </c>
      <c r="D95" s="55" t="s">
        <v>256</v>
      </c>
      <c r="E95" s="45">
        <v>2032</v>
      </c>
      <c r="F95" s="44">
        <v>33032.566030000002</v>
      </c>
    </row>
    <row r="96" spans="1:6" ht="20.100000000000001" customHeight="1" x14ac:dyDescent="0.4">
      <c r="A96" s="55" t="s">
        <v>20</v>
      </c>
      <c r="B96" s="56" t="s">
        <v>21</v>
      </c>
      <c r="C96" s="55" t="s">
        <v>254</v>
      </c>
      <c r="D96" s="55" t="s">
        <v>256</v>
      </c>
      <c r="E96" s="45">
        <v>2033</v>
      </c>
      <c r="F96" s="44">
        <v>32955.93952</v>
      </c>
    </row>
    <row r="97" spans="1:6" ht="20.100000000000001" customHeight="1" x14ac:dyDescent="0.4">
      <c r="A97" s="55" t="s">
        <v>20</v>
      </c>
      <c r="B97" s="56" t="s">
        <v>21</v>
      </c>
      <c r="C97" s="55" t="s">
        <v>254</v>
      </c>
      <c r="D97" s="55" t="s">
        <v>256</v>
      </c>
      <c r="E97" s="45">
        <v>2034</v>
      </c>
      <c r="F97" s="44">
        <v>31438.472160000001</v>
      </c>
    </row>
    <row r="98" spans="1:6" ht="20.100000000000001" customHeight="1" x14ac:dyDescent="0.4">
      <c r="A98" s="55" t="s">
        <v>20</v>
      </c>
      <c r="B98" s="56" t="s">
        <v>21</v>
      </c>
      <c r="C98" s="55" t="s">
        <v>254</v>
      </c>
      <c r="D98" s="55" t="s">
        <v>256</v>
      </c>
      <c r="E98" s="45">
        <v>2035</v>
      </c>
      <c r="F98" s="44">
        <v>28305.937590000001</v>
      </c>
    </row>
    <row r="99" spans="1:6" ht="20.100000000000001" customHeight="1" x14ac:dyDescent="0.4">
      <c r="A99" s="55" t="s">
        <v>20</v>
      </c>
      <c r="B99" s="56" t="s">
        <v>21</v>
      </c>
      <c r="C99" s="55" t="s">
        <v>254</v>
      </c>
      <c r="D99" s="55" t="s">
        <v>256</v>
      </c>
      <c r="E99" s="45">
        <v>2036</v>
      </c>
      <c r="F99" s="44">
        <v>22476.999469999999</v>
      </c>
    </row>
    <row r="100" spans="1:6" ht="20.100000000000001" customHeight="1" x14ac:dyDescent="0.4">
      <c r="A100" s="55" t="s">
        <v>20</v>
      </c>
      <c r="B100" s="56" t="s">
        <v>21</v>
      </c>
      <c r="C100" s="55" t="s">
        <v>254</v>
      </c>
      <c r="D100" s="55" t="s">
        <v>256</v>
      </c>
      <c r="E100" s="45">
        <v>2037</v>
      </c>
      <c r="F100" s="44">
        <v>19716.949199999999</v>
      </c>
    </row>
    <row r="101" spans="1:6" ht="20.100000000000001" customHeight="1" x14ac:dyDescent="0.4">
      <c r="A101" s="55" t="s">
        <v>20</v>
      </c>
      <c r="B101" s="56" t="s">
        <v>21</v>
      </c>
      <c r="C101" s="55" t="s">
        <v>254</v>
      </c>
      <c r="D101" s="55" t="s">
        <v>256</v>
      </c>
      <c r="E101" s="45">
        <v>2038</v>
      </c>
      <c r="F101" s="44">
        <v>19747.28</v>
      </c>
    </row>
    <row r="102" spans="1:6" ht="20.100000000000001" customHeight="1" x14ac:dyDescent="0.4">
      <c r="A102" s="55" t="s">
        <v>20</v>
      </c>
      <c r="B102" s="56" t="s">
        <v>21</v>
      </c>
      <c r="C102" s="55" t="s">
        <v>254</v>
      </c>
      <c r="D102" s="55" t="s">
        <v>256</v>
      </c>
      <c r="E102" s="45">
        <v>2039</v>
      </c>
      <c r="F102" s="44">
        <v>19644.979050000002</v>
      </c>
    </row>
    <row r="103" spans="1:6" ht="20.100000000000001" customHeight="1" x14ac:dyDescent="0.4">
      <c r="A103" s="55" t="s">
        <v>20</v>
      </c>
      <c r="B103" s="56" t="s">
        <v>21</v>
      </c>
      <c r="C103" s="55" t="s">
        <v>254</v>
      </c>
      <c r="D103" s="55" t="s">
        <v>256</v>
      </c>
      <c r="E103" s="45">
        <v>2040</v>
      </c>
      <c r="F103" s="44">
        <v>18839.784650000001</v>
      </c>
    </row>
    <row r="104" spans="1:6" ht="20.100000000000001" customHeight="1" x14ac:dyDescent="0.4">
      <c r="A104" s="55" t="s">
        <v>20</v>
      </c>
      <c r="B104" s="56" t="s">
        <v>21</v>
      </c>
      <c r="C104" s="55" t="s">
        <v>254</v>
      </c>
      <c r="D104" s="55" t="s">
        <v>256</v>
      </c>
      <c r="E104" s="45">
        <v>2041</v>
      </c>
      <c r="F104" s="44">
        <v>17433.178169999999</v>
      </c>
    </row>
    <row r="105" spans="1:6" ht="20.100000000000001" customHeight="1" x14ac:dyDescent="0.4">
      <c r="A105" s="55" t="s">
        <v>20</v>
      </c>
      <c r="B105" s="56" t="s">
        <v>21</v>
      </c>
      <c r="C105" s="55" t="s">
        <v>254</v>
      </c>
      <c r="D105" s="55" t="s">
        <v>256</v>
      </c>
      <c r="E105" s="45">
        <v>2042</v>
      </c>
      <c r="F105" s="44">
        <v>15945.26</v>
      </c>
    </row>
    <row r="106" spans="1:6" ht="20.100000000000001" customHeight="1" x14ac:dyDescent="0.4">
      <c r="A106" s="55" t="s">
        <v>20</v>
      </c>
      <c r="B106" s="56" t="s">
        <v>21</v>
      </c>
      <c r="C106" s="55" t="s">
        <v>255</v>
      </c>
      <c r="D106" s="55" t="s">
        <v>256</v>
      </c>
      <c r="E106" s="45">
        <v>2019</v>
      </c>
      <c r="F106" s="44">
        <v>2277268.358</v>
      </c>
    </row>
    <row r="107" spans="1:6" ht="20.100000000000001" customHeight="1" x14ac:dyDescent="0.4">
      <c r="A107" s="55" t="s">
        <v>20</v>
      </c>
      <c r="B107" s="56" t="s">
        <v>21</v>
      </c>
      <c r="C107" s="55" t="s">
        <v>255</v>
      </c>
      <c r="D107" s="55" t="s">
        <v>256</v>
      </c>
      <c r="E107" s="45">
        <v>2020</v>
      </c>
      <c r="F107" s="44">
        <v>3228273.094</v>
      </c>
    </row>
    <row r="108" spans="1:6" ht="20.100000000000001" customHeight="1" x14ac:dyDescent="0.4">
      <c r="A108" s="55" t="s">
        <v>20</v>
      </c>
      <c r="B108" s="56" t="s">
        <v>21</v>
      </c>
      <c r="C108" s="55" t="s">
        <v>255</v>
      </c>
      <c r="D108" s="55" t="s">
        <v>256</v>
      </c>
      <c r="E108" s="45">
        <v>2021</v>
      </c>
      <c r="F108" s="44">
        <v>3507937.07</v>
      </c>
    </row>
    <row r="109" spans="1:6" ht="20.100000000000001" customHeight="1" x14ac:dyDescent="0.4">
      <c r="A109" s="55" t="s">
        <v>20</v>
      </c>
      <c r="B109" s="56" t="s">
        <v>21</v>
      </c>
      <c r="C109" s="55" t="s">
        <v>255</v>
      </c>
      <c r="D109" s="55" t="s">
        <v>256</v>
      </c>
      <c r="E109" s="45">
        <v>2037</v>
      </c>
      <c r="F109" s="44">
        <v>900000</v>
      </c>
    </row>
    <row r="110" spans="1:6" ht="20.100000000000001" customHeight="1" x14ac:dyDescent="0.4">
      <c r="A110" s="55" t="s">
        <v>20</v>
      </c>
      <c r="B110" s="56" t="s">
        <v>21</v>
      </c>
      <c r="C110" s="55" t="s">
        <v>255</v>
      </c>
      <c r="D110" s="55" t="s">
        <v>256</v>
      </c>
      <c r="E110" s="45">
        <v>2043</v>
      </c>
      <c r="F110" s="44">
        <v>45391413</v>
      </c>
    </row>
    <row r="111" spans="1:6" ht="20.100000000000001" customHeight="1" x14ac:dyDescent="0.4">
      <c r="A111" s="55" t="s">
        <v>22</v>
      </c>
      <c r="B111" s="56" t="s">
        <v>230</v>
      </c>
      <c r="C111" s="55" t="s">
        <v>251</v>
      </c>
      <c r="D111" s="55" t="s">
        <v>256</v>
      </c>
      <c r="E111" s="45">
        <v>2018</v>
      </c>
      <c r="F111" s="44">
        <v>32164423.100789022</v>
      </c>
    </row>
    <row r="112" spans="1:6" ht="20.100000000000001" customHeight="1" x14ac:dyDescent="0.4">
      <c r="A112" s="55" t="s">
        <v>22</v>
      </c>
      <c r="B112" s="56" t="s">
        <v>230</v>
      </c>
      <c r="C112" s="55" t="s">
        <v>251</v>
      </c>
      <c r="D112" s="55" t="s">
        <v>256</v>
      </c>
      <c r="E112" s="45">
        <v>2019</v>
      </c>
      <c r="F112" s="44">
        <v>50587669.143693916</v>
      </c>
    </row>
    <row r="113" spans="1:6" ht="20.100000000000001" customHeight="1" x14ac:dyDescent="0.4">
      <c r="A113" s="55" t="s">
        <v>22</v>
      </c>
      <c r="B113" s="56" t="s">
        <v>230</v>
      </c>
      <c r="C113" s="55" t="s">
        <v>251</v>
      </c>
      <c r="D113" s="55" t="s">
        <v>256</v>
      </c>
      <c r="E113" s="45">
        <v>2020</v>
      </c>
      <c r="F113" s="44">
        <v>25138360.763158999</v>
      </c>
    </row>
    <row r="114" spans="1:6" ht="20.100000000000001" customHeight="1" x14ac:dyDescent="0.4">
      <c r="A114" s="55" t="s">
        <v>22</v>
      </c>
      <c r="B114" s="56" t="s">
        <v>230</v>
      </c>
      <c r="C114" s="55" t="s">
        <v>251</v>
      </c>
      <c r="D114" s="55" t="s">
        <v>256</v>
      </c>
      <c r="E114" s="45">
        <v>2021</v>
      </c>
      <c r="F114" s="44">
        <v>23158390.760930005</v>
      </c>
    </row>
    <row r="115" spans="1:6" ht="20.100000000000001" customHeight="1" x14ac:dyDescent="0.4">
      <c r="A115" s="55" t="s">
        <v>22</v>
      </c>
      <c r="B115" s="56" t="s">
        <v>230</v>
      </c>
      <c r="C115" s="55" t="s">
        <v>251</v>
      </c>
      <c r="D115" s="55" t="s">
        <v>256</v>
      </c>
      <c r="E115" s="45">
        <v>2022</v>
      </c>
      <c r="F115" s="44">
        <v>44836630.199999996</v>
      </c>
    </row>
    <row r="116" spans="1:6" ht="20.100000000000001" customHeight="1" x14ac:dyDescent="0.4">
      <c r="A116" s="55" t="s">
        <v>22</v>
      </c>
      <c r="B116" s="56" t="s">
        <v>230</v>
      </c>
      <c r="C116" s="55" t="s">
        <v>251</v>
      </c>
      <c r="D116" s="55" t="s">
        <v>256</v>
      </c>
      <c r="E116" s="45">
        <v>2023</v>
      </c>
      <c r="F116" s="44">
        <v>13231847.383091999</v>
      </c>
    </row>
    <row r="117" spans="1:6" ht="20.100000000000001" customHeight="1" x14ac:dyDescent="0.4">
      <c r="A117" s="55" t="s">
        <v>22</v>
      </c>
      <c r="B117" s="56" t="s">
        <v>230</v>
      </c>
      <c r="C117" s="55" t="s">
        <v>251</v>
      </c>
      <c r="D117" s="55" t="s">
        <v>256</v>
      </c>
      <c r="E117" s="45">
        <v>2024</v>
      </c>
      <c r="F117" s="44">
        <v>61947400.800879993</v>
      </c>
    </row>
    <row r="118" spans="1:6" ht="20.100000000000001" customHeight="1" x14ac:dyDescent="0.4">
      <c r="A118" s="55" t="s">
        <v>22</v>
      </c>
      <c r="B118" s="56" t="s">
        <v>230</v>
      </c>
      <c r="C118" s="55" t="s">
        <v>251</v>
      </c>
      <c r="D118" s="55" t="s">
        <v>256</v>
      </c>
      <c r="E118" s="45">
        <v>2025</v>
      </c>
      <c r="F118" s="44">
        <v>59766348.012279995</v>
      </c>
    </row>
    <row r="119" spans="1:6" ht="20.100000000000001" customHeight="1" x14ac:dyDescent="0.4">
      <c r="A119" s="55" t="s">
        <v>22</v>
      </c>
      <c r="B119" s="56" t="s">
        <v>230</v>
      </c>
      <c r="C119" s="55" t="s">
        <v>251</v>
      </c>
      <c r="D119" s="55" t="s">
        <v>256</v>
      </c>
      <c r="E119" s="45">
        <v>2026</v>
      </c>
      <c r="F119" s="44">
        <v>56236280.895479992</v>
      </c>
    </row>
    <row r="120" spans="1:6" ht="20.100000000000001" customHeight="1" x14ac:dyDescent="0.4">
      <c r="A120" s="55" t="s">
        <v>22</v>
      </c>
      <c r="B120" s="56" t="s">
        <v>230</v>
      </c>
      <c r="C120" s="55" t="s">
        <v>251</v>
      </c>
      <c r="D120" s="55" t="s">
        <v>256</v>
      </c>
      <c r="E120" s="45">
        <v>2027</v>
      </c>
      <c r="F120" s="44">
        <v>51733683.675479993</v>
      </c>
    </row>
    <row r="121" spans="1:6" ht="20.100000000000001" customHeight="1" x14ac:dyDescent="0.4">
      <c r="A121" s="55" t="s">
        <v>22</v>
      </c>
      <c r="B121" s="56" t="s">
        <v>230</v>
      </c>
      <c r="C121" s="55" t="s">
        <v>251</v>
      </c>
      <c r="D121" s="55" t="s">
        <v>256</v>
      </c>
      <c r="E121" s="45">
        <v>2028</v>
      </c>
      <c r="F121" s="44">
        <v>45790157.725279994</v>
      </c>
    </row>
    <row r="122" spans="1:6" ht="20.100000000000001" customHeight="1" x14ac:dyDescent="0.4">
      <c r="A122" s="55" t="s">
        <v>22</v>
      </c>
      <c r="B122" s="56" t="s">
        <v>230</v>
      </c>
      <c r="C122" s="55" t="s">
        <v>251</v>
      </c>
      <c r="D122" s="55" t="s">
        <v>256</v>
      </c>
      <c r="E122" s="45">
        <v>2029</v>
      </c>
      <c r="F122" s="44">
        <v>42562415.930679999</v>
      </c>
    </row>
    <row r="123" spans="1:6" ht="20.100000000000001" customHeight="1" x14ac:dyDescent="0.4">
      <c r="A123" s="55" t="s">
        <v>22</v>
      </c>
      <c r="B123" s="56" t="s">
        <v>230</v>
      </c>
      <c r="C123" s="55" t="s">
        <v>251</v>
      </c>
      <c r="D123" s="55" t="s">
        <v>256</v>
      </c>
      <c r="E123" s="45">
        <v>2030</v>
      </c>
      <c r="F123" s="44">
        <v>39676599.279080003</v>
      </c>
    </row>
    <row r="124" spans="1:6" ht="20.100000000000001" customHeight="1" x14ac:dyDescent="0.4">
      <c r="A124" s="55" t="s">
        <v>22</v>
      </c>
      <c r="B124" s="56" t="s">
        <v>230</v>
      </c>
      <c r="C124" s="55" t="s">
        <v>251</v>
      </c>
      <c r="D124" s="55" t="s">
        <v>256</v>
      </c>
      <c r="E124" s="45">
        <v>2031</v>
      </c>
      <c r="F124" s="44">
        <v>38101263.214679994</v>
      </c>
    </row>
    <row r="125" spans="1:6" ht="20.100000000000001" customHeight="1" x14ac:dyDescent="0.4">
      <c r="A125" s="55" t="s">
        <v>22</v>
      </c>
      <c r="B125" s="56" t="s">
        <v>230</v>
      </c>
      <c r="C125" s="55" t="s">
        <v>251</v>
      </c>
      <c r="D125" s="55" t="s">
        <v>256</v>
      </c>
      <c r="E125" s="45">
        <v>2032</v>
      </c>
      <c r="F125" s="44">
        <v>36054159.623879999</v>
      </c>
    </row>
    <row r="126" spans="1:6" ht="20.100000000000001" customHeight="1" x14ac:dyDescent="0.4">
      <c r="A126" s="55" t="s">
        <v>22</v>
      </c>
      <c r="B126" s="56" t="s">
        <v>230</v>
      </c>
      <c r="C126" s="55" t="s">
        <v>251</v>
      </c>
      <c r="D126" s="55" t="s">
        <v>256</v>
      </c>
      <c r="E126" s="45">
        <v>2033</v>
      </c>
      <c r="F126" s="44">
        <v>34414048.761880003</v>
      </c>
    </row>
    <row r="127" spans="1:6" ht="20.100000000000001" customHeight="1" x14ac:dyDescent="0.4">
      <c r="A127" s="55" t="s">
        <v>22</v>
      </c>
      <c r="B127" s="56" t="s">
        <v>230</v>
      </c>
      <c r="C127" s="55" t="s">
        <v>251</v>
      </c>
      <c r="D127" s="55" t="s">
        <v>256</v>
      </c>
      <c r="E127" s="45">
        <v>2034</v>
      </c>
      <c r="F127" s="44">
        <v>33307181.94617999</v>
      </c>
    </row>
    <row r="128" spans="1:6" ht="20.100000000000001" customHeight="1" x14ac:dyDescent="0.4">
      <c r="A128" s="55" t="s">
        <v>22</v>
      </c>
      <c r="B128" s="56" t="s">
        <v>230</v>
      </c>
      <c r="C128" s="55" t="s">
        <v>251</v>
      </c>
      <c r="D128" s="55" t="s">
        <v>256</v>
      </c>
      <c r="E128" s="45">
        <v>2035</v>
      </c>
      <c r="F128" s="44">
        <v>32454793.406179991</v>
      </c>
    </row>
    <row r="129" spans="1:6" ht="20.100000000000001" customHeight="1" x14ac:dyDescent="0.4">
      <c r="A129" s="55" t="s">
        <v>22</v>
      </c>
      <c r="B129" s="56" t="s">
        <v>230</v>
      </c>
      <c r="C129" s="55" t="s">
        <v>251</v>
      </c>
      <c r="D129" s="55" t="s">
        <v>256</v>
      </c>
      <c r="E129" s="45">
        <v>2036</v>
      </c>
      <c r="F129" s="44">
        <v>31164546.151579995</v>
      </c>
    </row>
    <row r="130" spans="1:6" ht="20.100000000000001" customHeight="1" x14ac:dyDescent="0.4">
      <c r="A130" s="55" t="s">
        <v>22</v>
      </c>
      <c r="B130" s="56" t="s">
        <v>230</v>
      </c>
      <c r="C130" s="55" t="s">
        <v>251</v>
      </c>
      <c r="D130" s="55" t="s">
        <v>256</v>
      </c>
      <c r="E130" s="45">
        <v>2037</v>
      </c>
      <c r="F130" s="44">
        <v>28362872.65637999</v>
      </c>
    </row>
    <row r="131" spans="1:6" ht="20.100000000000001" customHeight="1" x14ac:dyDescent="0.4">
      <c r="A131" s="55" t="s">
        <v>22</v>
      </c>
      <c r="B131" s="56" t="s">
        <v>230</v>
      </c>
      <c r="C131" s="55" t="s">
        <v>251</v>
      </c>
      <c r="D131" s="55" t="s">
        <v>256</v>
      </c>
      <c r="E131" s="45">
        <v>2038</v>
      </c>
      <c r="F131" s="44">
        <v>26719586.853979994</v>
      </c>
    </row>
    <row r="132" spans="1:6" ht="20.100000000000001" customHeight="1" x14ac:dyDescent="0.4">
      <c r="A132" s="55" t="s">
        <v>22</v>
      </c>
      <c r="B132" s="56" t="s">
        <v>230</v>
      </c>
      <c r="C132" s="55" t="s">
        <v>251</v>
      </c>
      <c r="D132" s="55" t="s">
        <v>256</v>
      </c>
      <c r="E132" s="45">
        <v>2039</v>
      </c>
      <c r="F132" s="44">
        <v>25159473.563579995</v>
      </c>
    </row>
    <row r="133" spans="1:6" ht="20.100000000000001" customHeight="1" x14ac:dyDescent="0.4">
      <c r="A133" s="55" t="s">
        <v>22</v>
      </c>
      <c r="B133" s="56" t="s">
        <v>230</v>
      </c>
      <c r="C133" s="55" t="s">
        <v>251</v>
      </c>
      <c r="D133" s="55" t="s">
        <v>256</v>
      </c>
      <c r="E133" s="45">
        <v>2040</v>
      </c>
      <c r="F133" s="44">
        <v>23195004.422779996</v>
      </c>
    </row>
    <row r="134" spans="1:6" ht="20.100000000000001" customHeight="1" x14ac:dyDescent="0.4">
      <c r="A134" s="55" t="s">
        <v>22</v>
      </c>
      <c r="B134" s="56" t="s">
        <v>230</v>
      </c>
      <c r="C134" s="55" t="s">
        <v>251</v>
      </c>
      <c r="D134" s="55" t="s">
        <v>256</v>
      </c>
      <c r="E134" s="45">
        <v>2041</v>
      </c>
      <c r="F134" s="44">
        <v>21419983.360179998</v>
      </c>
    </row>
    <row r="135" spans="1:6" ht="20.100000000000001" customHeight="1" x14ac:dyDescent="0.4">
      <c r="A135" s="55" t="s">
        <v>22</v>
      </c>
      <c r="B135" s="56" t="s">
        <v>230</v>
      </c>
      <c r="C135" s="55" t="s">
        <v>251</v>
      </c>
      <c r="D135" s="55" t="s">
        <v>256</v>
      </c>
      <c r="E135" s="45">
        <v>2042</v>
      </c>
      <c r="F135" s="44">
        <v>19053661.230179995</v>
      </c>
    </row>
    <row r="136" spans="1:6" ht="20.100000000000001" customHeight="1" x14ac:dyDescent="0.4">
      <c r="A136" s="55" t="s">
        <v>22</v>
      </c>
      <c r="B136" s="56" t="s">
        <v>230</v>
      </c>
      <c r="C136" s="55" t="s">
        <v>254</v>
      </c>
      <c r="D136" s="55" t="s">
        <v>256</v>
      </c>
      <c r="E136" s="45">
        <v>2018</v>
      </c>
      <c r="F136" s="44">
        <v>1345654.4267591999</v>
      </c>
    </row>
    <row r="137" spans="1:6" ht="20.100000000000001" customHeight="1" x14ac:dyDescent="0.4">
      <c r="A137" s="55" t="s">
        <v>22</v>
      </c>
      <c r="B137" s="56" t="s">
        <v>230</v>
      </c>
      <c r="C137" s="55" t="s">
        <v>254</v>
      </c>
      <c r="D137" s="55" t="s">
        <v>256</v>
      </c>
      <c r="E137" s="45">
        <v>2019</v>
      </c>
      <c r="F137" s="44">
        <v>17820476.853131622</v>
      </c>
    </row>
    <row r="138" spans="1:6" ht="20.100000000000001" customHeight="1" x14ac:dyDescent="0.4">
      <c r="A138" s="55" t="s">
        <v>22</v>
      </c>
      <c r="B138" s="56" t="s">
        <v>230</v>
      </c>
      <c r="C138" s="55" t="s">
        <v>254</v>
      </c>
      <c r="D138" s="55" t="s">
        <v>256</v>
      </c>
      <c r="E138" s="45">
        <v>2020</v>
      </c>
      <c r="F138" s="44">
        <v>24020272.200500023</v>
      </c>
    </row>
    <row r="139" spans="1:6" ht="20.100000000000001" customHeight="1" x14ac:dyDescent="0.4">
      <c r="A139" s="55" t="s">
        <v>22</v>
      </c>
      <c r="B139" s="56" t="s">
        <v>230</v>
      </c>
      <c r="C139" s="55" t="s">
        <v>254</v>
      </c>
      <c r="D139" s="55" t="s">
        <v>256</v>
      </c>
      <c r="E139" s="45">
        <v>2021</v>
      </c>
      <c r="F139" s="44">
        <v>9629999.9999989998</v>
      </c>
    </row>
    <row r="140" spans="1:6" ht="20.100000000000001" customHeight="1" x14ac:dyDescent="0.4">
      <c r="A140" s="55" t="s">
        <v>22</v>
      </c>
      <c r="B140" s="56" t="s">
        <v>230</v>
      </c>
      <c r="C140" s="55" t="s">
        <v>254</v>
      </c>
      <c r="D140" s="55" t="s">
        <v>256</v>
      </c>
      <c r="E140" s="45">
        <v>2022</v>
      </c>
      <c r="F140" s="44">
        <v>22520499.998977002</v>
      </c>
    </row>
    <row r="141" spans="1:6" ht="20.100000000000001" customHeight="1" x14ac:dyDescent="0.4">
      <c r="A141" s="55" t="s">
        <v>22</v>
      </c>
      <c r="B141" s="56" t="s">
        <v>230</v>
      </c>
      <c r="C141" s="55" t="s">
        <v>254</v>
      </c>
      <c r="D141" s="55" t="s">
        <v>256</v>
      </c>
      <c r="E141" s="45">
        <v>2023</v>
      </c>
      <c r="F141" s="44">
        <v>954778.57816000003</v>
      </c>
    </row>
    <row r="142" spans="1:6" ht="20.100000000000001" customHeight="1" x14ac:dyDescent="0.4">
      <c r="A142" s="55" t="s">
        <v>22</v>
      </c>
      <c r="B142" s="56" t="s">
        <v>230</v>
      </c>
      <c r="C142" s="55" t="s">
        <v>254</v>
      </c>
      <c r="D142" s="55" t="s">
        <v>256</v>
      </c>
      <c r="E142" s="45">
        <v>2024</v>
      </c>
      <c r="F142" s="44">
        <v>13155350.953880001</v>
      </c>
    </row>
    <row r="143" spans="1:6" ht="20.100000000000001" customHeight="1" x14ac:dyDescent="0.4">
      <c r="A143" s="55" t="s">
        <v>22</v>
      </c>
      <c r="B143" s="56" t="s">
        <v>230</v>
      </c>
      <c r="C143" s="55" t="s">
        <v>254</v>
      </c>
      <c r="D143" s="55" t="s">
        <v>256</v>
      </c>
      <c r="E143" s="45">
        <v>2025</v>
      </c>
      <c r="F143" s="44">
        <v>11044766.72768</v>
      </c>
    </row>
    <row r="144" spans="1:6" ht="20.100000000000001" customHeight="1" x14ac:dyDescent="0.4">
      <c r="A144" s="55" t="s">
        <v>22</v>
      </c>
      <c r="B144" s="56" t="s">
        <v>230</v>
      </c>
      <c r="C144" s="55" t="s">
        <v>254</v>
      </c>
      <c r="D144" s="55" t="s">
        <v>256</v>
      </c>
      <c r="E144" s="45">
        <v>2026</v>
      </c>
      <c r="F144" s="44">
        <v>16364533.455360001</v>
      </c>
    </row>
    <row r="145" spans="1:6" ht="20.100000000000001" customHeight="1" x14ac:dyDescent="0.4">
      <c r="A145" s="55" t="s">
        <v>22</v>
      </c>
      <c r="B145" s="56" t="s">
        <v>230</v>
      </c>
      <c r="C145" s="55" t="s">
        <v>254</v>
      </c>
      <c r="D145" s="55" t="s">
        <v>256</v>
      </c>
      <c r="E145" s="45">
        <v>2027</v>
      </c>
      <c r="F145" s="44">
        <v>3565000</v>
      </c>
    </row>
    <row r="146" spans="1:6" ht="20.100000000000001" customHeight="1" x14ac:dyDescent="0.4">
      <c r="A146" s="55" t="s">
        <v>22</v>
      </c>
      <c r="B146" s="56" t="s">
        <v>230</v>
      </c>
      <c r="C146" s="55" t="s">
        <v>254</v>
      </c>
      <c r="D146" s="55" t="s">
        <v>256</v>
      </c>
      <c r="E146" s="45">
        <v>2028</v>
      </c>
      <c r="F146" s="44">
        <v>3965000</v>
      </c>
    </row>
    <row r="147" spans="1:6" ht="20.100000000000001" customHeight="1" x14ac:dyDescent="0.4">
      <c r="A147" s="55" t="s">
        <v>22</v>
      </c>
      <c r="B147" s="56" t="s">
        <v>230</v>
      </c>
      <c r="C147" s="55" t="s">
        <v>254</v>
      </c>
      <c r="D147" s="55" t="s">
        <v>256</v>
      </c>
      <c r="E147" s="45">
        <v>2029</v>
      </c>
      <c r="F147" s="44">
        <v>3865000</v>
      </c>
    </row>
    <row r="148" spans="1:6" ht="20.100000000000001" customHeight="1" x14ac:dyDescent="0.4">
      <c r="A148" s="55" t="s">
        <v>22</v>
      </c>
      <c r="B148" s="56" t="s">
        <v>230</v>
      </c>
      <c r="C148" s="55" t="s">
        <v>254</v>
      </c>
      <c r="D148" s="55" t="s">
        <v>256</v>
      </c>
      <c r="E148" s="45">
        <v>2030</v>
      </c>
      <c r="F148" s="44">
        <v>4265000</v>
      </c>
    </row>
    <row r="149" spans="1:6" ht="20.100000000000001" customHeight="1" x14ac:dyDescent="0.4">
      <c r="A149" s="55" t="s">
        <v>22</v>
      </c>
      <c r="B149" s="56" t="s">
        <v>230</v>
      </c>
      <c r="C149" s="55" t="s">
        <v>254</v>
      </c>
      <c r="D149" s="55" t="s">
        <v>256</v>
      </c>
      <c r="E149" s="45">
        <v>2031</v>
      </c>
      <c r="F149" s="44">
        <v>3465000</v>
      </c>
    </row>
    <row r="150" spans="1:6" ht="20.100000000000001" customHeight="1" x14ac:dyDescent="0.4">
      <c r="A150" s="55" t="s">
        <v>22</v>
      </c>
      <c r="B150" s="56" t="s">
        <v>230</v>
      </c>
      <c r="C150" s="55" t="s">
        <v>254</v>
      </c>
      <c r="D150" s="55" t="s">
        <v>256</v>
      </c>
      <c r="E150" s="45">
        <v>2032</v>
      </c>
      <c r="F150" s="44">
        <v>3665000</v>
      </c>
    </row>
    <row r="151" spans="1:6" ht="20.100000000000001" customHeight="1" x14ac:dyDescent="0.4">
      <c r="A151" s="55" t="s">
        <v>22</v>
      </c>
      <c r="B151" s="56" t="s">
        <v>230</v>
      </c>
      <c r="C151" s="55" t="s">
        <v>254</v>
      </c>
      <c r="D151" s="55" t="s">
        <v>256</v>
      </c>
      <c r="E151" s="45">
        <v>2033</v>
      </c>
      <c r="F151" s="44">
        <v>3665000</v>
      </c>
    </row>
    <row r="152" spans="1:6" ht="20.100000000000001" customHeight="1" x14ac:dyDescent="0.4">
      <c r="A152" s="55" t="s">
        <v>22</v>
      </c>
      <c r="B152" s="56" t="s">
        <v>230</v>
      </c>
      <c r="C152" s="55" t="s">
        <v>254</v>
      </c>
      <c r="D152" s="55" t="s">
        <v>256</v>
      </c>
      <c r="E152" s="45">
        <v>2034</v>
      </c>
      <c r="F152" s="44">
        <v>3765000</v>
      </c>
    </row>
    <row r="153" spans="1:6" ht="20.100000000000001" customHeight="1" x14ac:dyDescent="0.4">
      <c r="A153" s="55" t="s">
        <v>22</v>
      </c>
      <c r="B153" s="56" t="s">
        <v>230</v>
      </c>
      <c r="C153" s="55" t="s">
        <v>254</v>
      </c>
      <c r="D153" s="55" t="s">
        <v>256</v>
      </c>
      <c r="E153" s="45">
        <v>2035</v>
      </c>
      <c r="F153" s="44">
        <v>2845000</v>
      </c>
    </row>
    <row r="154" spans="1:6" ht="20.100000000000001" customHeight="1" x14ac:dyDescent="0.4">
      <c r="A154" s="55" t="s">
        <v>22</v>
      </c>
      <c r="B154" s="56" t="s">
        <v>230</v>
      </c>
      <c r="C154" s="55" t="s">
        <v>254</v>
      </c>
      <c r="D154" s="55" t="s">
        <v>256</v>
      </c>
      <c r="E154" s="45">
        <v>2036</v>
      </c>
      <c r="F154" s="44">
        <v>2645000</v>
      </c>
    </row>
    <row r="155" spans="1:6" ht="20.100000000000001" customHeight="1" x14ac:dyDescent="0.4">
      <c r="A155" s="55" t="s">
        <v>22</v>
      </c>
      <c r="B155" s="56" t="s">
        <v>230</v>
      </c>
      <c r="C155" s="55" t="s">
        <v>254</v>
      </c>
      <c r="D155" s="55" t="s">
        <v>256</v>
      </c>
      <c r="E155" s="45">
        <v>2037</v>
      </c>
      <c r="F155" s="44">
        <v>2645000</v>
      </c>
    </row>
    <row r="156" spans="1:6" ht="20.100000000000001" customHeight="1" x14ac:dyDescent="0.4">
      <c r="A156" s="55" t="s">
        <v>22</v>
      </c>
      <c r="B156" s="56" t="s">
        <v>230</v>
      </c>
      <c r="C156" s="55" t="s">
        <v>254</v>
      </c>
      <c r="D156" s="55" t="s">
        <v>256</v>
      </c>
      <c r="E156" s="45">
        <v>2038</v>
      </c>
      <c r="F156" s="44">
        <v>1420000</v>
      </c>
    </row>
    <row r="157" spans="1:6" ht="20.100000000000001" customHeight="1" x14ac:dyDescent="0.4">
      <c r="A157" s="55" t="s">
        <v>22</v>
      </c>
      <c r="B157" s="56" t="s">
        <v>230</v>
      </c>
      <c r="C157" s="55" t="s">
        <v>254</v>
      </c>
      <c r="D157" s="55" t="s">
        <v>256</v>
      </c>
      <c r="E157" s="45">
        <v>2039</v>
      </c>
      <c r="F157" s="44">
        <v>1360000</v>
      </c>
    </row>
    <row r="158" spans="1:6" ht="20.100000000000001" customHeight="1" x14ac:dyDescent="0.4">
      <c r="A158" s="55" t="s">
        <v>22</v>
      </c>
      <c r="B158" s="56" t="s">
        <v>230</v>
      </c>
      <c r="C158" s="55" t="s">
        <v>254</v>
      </c>
      <c r="D158" s="55" t="s">
        <v>256</v>
      </c>
      <c r="E158" s="45">
        <v>2040</v>
      </c>
      <c r="F158" s="44">
        <v>960000</v>
      </c>
    </row>
    <row r="159" spans="1:6" ht="20.100000000000001" customHeight="1" x14ac:dyDescent="0.4">
      <c r="A159" s="55" t="s">
        <v>22</v>
      </c>
      <c r="B159" s="56" t="s">
        <v>230</v>
      </c>
      <c r="C159" s="55" t="s">
        <v>254</v>
      </c>
      <c r="D159" s="55" t="s">
        <v>256</v>
      </c>
      <c r="E159" s="45">
        <v>2041</v>
      </c>
      <c r="F159" s="44">
        <v>560000</v>
      </c>
    </row>
    <row r="160" spans="1:6" ht="20.100000000000001" customHeight="1" x14ac:dyDescent="0.4">
      <c r="A160" s="55" t="s">
        <v>22</v>
      </c>
      <c r="B160" s="56" t="s">
        <v>230</v>
      </c>
      <c r="C160" s="55" t="s">
        <v>254</v>
      </c>
      <c r="D160" s="55" t="s">
        <v>256</v>
      </c>
      <c r="E160" s="45">
        <v>2042</v>
      </c>
      <c r="F160" s="44">
        <v>460000</v>
      </c>
    </row>
    <row r="161" spans="1:6" ht="20.100000000000001" customHeight="1" x14ac:dyDescent="0.4">
      <c r="A161" s="55" t="s">
        <v>22</v>
      </c>
      <c r="B161" s="56" t="s">
        <v>230</v>
      </c>
      <c r="C161" s="55" t="s">
        <v>255</v>
      </c>
      <c r="D161" s="55" t="s">
        <v>256</v>
      </c>
      <c r="E161" s="45">
        <v>2040</v>
      </c>
      <c r="F161" s="44">
        <v>13952468.881000001</v>
      </c>
    </row>
    <row r="162" spans="1:6" ht="20.100000000000001" customHeight="1" x14ac:dyDescent="0.4">
      <c r="A162" s="55" t="s">
        <v>22</v>
      </c>
      <c r="B162" s="56" t="s">
        <v>230</v>
      </c>
      <c r="C162" s="55" t="s">
        <v>255</v>
      </c>
      <c r="D162" s="55" t="s">
        <v>256</v>
      </c>
      <c r="E162" s="45">
        <v>2041</v>
      </c>
      <c r="F162" s="44">
        <v>18954297.348000001</v>
      </c>
    </row>
    <row r="163" spans="1:6" ht="20.100000000000001" customHeight="1" x14ac:dyDescent="0.4">
      <c r="A163" s="55" t="s">
        <v>22</v>
      </c>
      <c r="B163" s="56" t="s">
        <v>230</v>
      </c>
      <c r="C163" s="55" t="s">
        <v>255</v>
      </c>
      <c r="D163" s="55" t="s">
        <v>256</v>
      </c>
      <c r="E163" s="45">
        <v>2042</v>
      </c>
      <c r="F163" s="44">
        <v>31014697.348000001</v>
      </c>
    </row>
    <row r="164" spans="1:6" ht="20.100000000000001" customHeight="1" x14ac:dyDescent="0.4">
      <c r="A164" s="55" t="s">
        <v>24</v>
      </c>
      <c r="B164" s="56" t="s">
        <v>25</v>
      </c>
      <c r="C164" s="55" t="s">
        <v>251</v>
      </c>
      <c r="D164" s="55" t="s">
        <v>257</v>
      </c>
      <c r="E164" s="45">
        <v>2017</v>
      </c>
      <c r="F164" s="44">
        <v>59138830.050990887</v>
      </c>
    </row>
    <row r="165" spans="1:6" ht="20.100000000000001" customHeight="1" x14ac:dyDescent="0.4">
      <c r="A165" s="55" t="s">
        <v>24</v>
      </c>
      <c r="B165" s="56" t="s">
        <v>25</v>
      </c>
      <c r="C165" s="55" t="s">
        <v>251</v>
      </c>
      <c r="D165" s="55" t="s">
        <v>257</v>
      </c>
      <c r="E165" s="45">
        <v>2018</v>
      </c>
      <c r="F165" s="44">
        <v>368034969.79465985</v>
      </c>
    </row>
    <row r="166" spans="1:6" ht="20.100000000000001" customHeight="1" x14ac:dyDescent="0.4">
      <c r="A166" s="55" t="s">
        <v>24</v>
      </c>
      <c r="B166" s="56" t="s">
        <v>25</v>
      </c>
      <c r="C166" s="55" t="s">
        <v>251</v>
      </c>
      <c r="D166" s="55" t="s">
        <v>257</v>
      </c>
      <c r="E166" s="45">
        <v>2019</v>
      </c>
      <c r="F166" s="44">
        <v>332993534.74840903</v>
      </c>
    </row>
    <row r="167" spans="1:6" ht="20.100000000000001" customHeight="1" x14ac:dyDescent="0.4">
      <c r="A167" s="55" t="s">
        <v>24</v>
      </c>
      <c r="B167" s="56" t="s">
        <v>25</v>
      </c>
      <c r="C167" s="55" t="s">
        <v>251</v>
      </c>
      <c r="D167" s="55" t="s">
        <v>257</v>
      </c>
      <c r="E167" s="45">
        <v>2020</v>
      </c>
      <c r="F167" s="44">
        <v>648933677.6630758</v>
      </c>
    </row>
    <row r="168" spans="1:6" ht="20.100000000000001" customHeight="1" x14ac:dyDescent="0.4">
      <c r="A168" s="55" t="s">
        <v>24</v>
      </c>
      <c r="B168" s="56" t="s">
        <v>25</v>
      </c>
      <c r="C168" s="55" t="s">
        <v>251</v>
      </c>
      <c r="D168" s="55" t="s">
        <v>257</v>
      </c>
      <c r="E168" s="45">
        <v>2021</v>
      </c>
      <c r="F168" s="44">
        <v>378533834.25046813</v>
      </c>
    </row>
    <row r="169" spans="1:6" ht="20.100000000000001" customHeight="1" x14ac:dyDescent="0.4">
      <c r="A169" s="55" t="s">
        <v>24</v>
      </c>
      <c r="B169" s="56" t="s">
        <v>25</v>
      </c>
      <c r="C169" s="55" t="s">
        <v>251</v>
      </c>
      <c r="D169" s="55" t="s">
        <v>257</v>
      </c>
      <c r="E169" s="45">
        <v>2022</v>
      </c>
      <c r="F169" s="44">
        <v>522684640.66272795</v>
      </c>
    </row>
    <row r="170" spans="1:6" ht="20.100000000000001" customHeight="1" x14ac:dyDescent="0.4">
      <c r="A170" s="55" t="s">
        <v>24</v>
      </c>
      <c r="B170" s="56" t="s">
        <v>25</v>
      </c>
      <c r="C170" s="55" t="s">
        <v>251</v>
      </c>
      <c r="D170" s="55" t="s">
        <v>257</v>
      </c>
      <c r="E170" s="45">
        <v>2023</v>
      </c>
      <c r="F170" s="44">
        <v>290816479.28769851</v>
      </c>
    </row>
    <row r="171" spans="1:6" ht="20.100000000000001" customHeight="1" x14ac:dyDescent="0.4">
      <c r="A171" s="55" t="s">
        <v>24</v>
      </c>
      <c r="B171" s="56" t="s">
        <v>25</v>
      </c>
      <c r="C171" s="55" t="s">
        <v>251</v>
      </c>
      <c r="D171" s="55" t="s">
        <v>257</v>
      </c>
      <c r="E171" s="45">
        <v>2024</v>
      </c>
      <c r="F171" s="44">
        <v>705958834.31119812</v>
      </c>
    </row>
    <row r="172" spans="1:6" ht="20.100000000000001" customHeight="1" x14ac:dyDescent="0.4">
      <c r="A172" s="55" t="s">
        <v>24</v>
      </c>
      <c r="B172" s="56" t="s">
        <v>25</v>
      </c>
      <c r="C172" s="55" t="s">
        <v>251</v>
      </c>
      <c r="D172" s="55" t="s">
        <v>257</v>
      </c>
      <c r="E172" s="45">
        <v>2025</v>
      </c>
      <c r="F172" s="44">
        <v>452061553.93874282</v>
      </c>
    </row>
    <row r="173" spans="1:6" ht="20.100000000000001" customHeight="1" x14ac:dyDescent="0.4">
      <c r="A173" s="55" t="s">
        <v>24</v>
      </c>
      <c r="B173" s="56" t="s">
        <v>25</v>
      </c>
      <c r="C173" s="55" t="s">
        <v>251</v>
      </c>
      <c r="D173" s="55" t="s">
        <v>257</v>
      </c>
      <c r="E173" s="45">
        <v>2026</v>
      </c>
      <c r="F173" s="44">
        <v>370112358.21302444</v>
      </c>
    </row>
    <row r="174" spans="1:6" ht="20.100000000000001" customHeight="1" x14ac:dyDescent="0.4">
      <c r="A174" s="55" t="s">
        <v>24</v>
      </c>
      <c r="B174" s="56" t="s">
        <v>25</v>
      </c>
      <c r="C174" s="55" t="s">
        <v>251</v>
      </c>
      <c r="D174" s="55" t="s">
        <v>257</v>
      </c>
      <c r="E174" s="45">
        <v>2027</v>
      </c>
      <c r="F174" s="44">
        <v>330339210.92226666</v>
      </c>
    </row>
    <row r="175" spans="1:6" ht="20.100000000000001" customHeight="1" x14ac:dyDescent="0.4">
      <c r="A175" s="55" t="s">
        <v>24</v>
      </c>
      <c r="B175" s="56" t="s">
        <v>25</v>
      </c>
      <c r="C175" s="55" t="s">
        <v>251</v>
      </c>
      <c r="D175" s="55" t="s">
        <v>257</v>
      </c>
      <c r="E175" s="45">
        <v>2028</v>
      </c>
      <c r="F175" s="44">
        <v>362754125.30040473</v>
      </c>
    </row>
    <row r="176" spans="1:6" ht="20.100000000000001" customHeight="1" x14ac:dyDescent="0.4">
      <c r="A176" s="55" t="s">
        <v>24</v>
      </c>
      <c r="B176" s="56" t="s">
        <v>25</v>
      </c>
      <c r="C176" s="55" t="s">
        <v>251</v>
      </c>
      <c r="D176" s="55" t="s">
        <v>257</v>
      </c>
      <c r="E176" s="45">
        <v>2029</v>
      </c>
      <c r="F176" s="44">
        <v>278312274.45877665</v>
      </c>
    </row>
    <row r="177" spans="1:6" ht="20.100000000000001" customHeight="1" x14ac:dyDescent="0.4">
      <c r="A177" s="55" t="s">
        <v>24</v>
      </c>
      <c r="B177" s="56" t="s">
        <v>25</v>
      </c>
      <c r="C177" s="55" t="s">
        <v>251</v>
      </c>
      <c r="D177" s="55" t="s">
        <v>257</v>
      </c>
      <c r="E177" s="45">
        <v>2030</v>
      </c>
      <c r="F177" s="44">
        <v>243239938.05869734</v>
      </c>
    </row>
    <row r="178" spans="1:6" ht="20.100000000000001" customHeight="1" x14ac:dyDescent="0.4">
      <c r="A178" s="55" t="s">
        <v>24</v>
      </c>
      <c r="B178" s="56" t="s">
        <v>25</v>
      </c>
      <c r="C178" s="55" t="s">
        <v>251</v>
      </c>
      <c r="D178" s="55" t="s">
        <v>257</v>
      </c>
      <c r="E178" s="45">
        <v>2031</v>
      </c>
      <c r="F178" s="44">
        <v>217741376.62976274</v>
      </c>
    </row>
    <row r="179" spans="1:6" ht="20.100000000000001" customHeight="1" x14ac:dyDescent="0.4">
      <c r="A179" s="55" t="s">
        <v>24</v>
      </c>
      <c r="B179" s="56" t="s">
        <v>25</v>
      </c>
      <c r="C179" s="55" t="s">
        <v>251</v>
      </c>
      <c r="D179" s="55" t="s">
        <v>257</v>
      </c>
      <c r="E179" s="45">
        <v>2032</v>
      </c>
      <c r="F179" s="44">
        <v>205924197.38005334</v>
      </c>
    </row>
    <row r="180" spans="1:6" ht="20.100000000000001" customHeight="1" x14ac:dyDescent="0.4">
      <c r="A180" s="55" t="s">
        <v>24</v>
      </c>
      <c r="B180" s="56" t="s">
        <v>25</v>
      </c>
      <c r="C180" s="55" t="s">
        <v>251</v>
      </c>
      <c r="D180" s="55" t="s">
        <v>257</v>
      </c>
      <c r="E180" s="45">
        <v>2033</v>
      </c>
      <c r="F180" s="44">
        <v>262160828.03219873</v>
      </c>
    </row>
    <row r="181" spans="1:6" ht="20.100000000000001" customHeight="1" x14ac:dyDescent="0.4">
      <c r="A181" s="55" t="s">
        <v>24</v>
      </c>
      <c r="B181" s="56" t="s">
        <v>25</v>
      </c>
      <c r="C181" s="55" t="s">
        <v>251</v>
      </c>
      <c r="D181" s="55" t="s">
        <v>257</v>
      </c>
      <c r="E181" s="45">
        <v>2034</v>
      </c>
      <c r="F181" s="44">
        <v>173928715.50635692</v>
      </c>
    </row>
    <row r="182" spans="1:6" ht="20.100000000000001" customHeight="1" x14ac:dyDescent="0.4">
      <c r="A182" s="55" t="s">
        <v>24</v>
      </c>
      <c r="B182" s="56" t="s">
        <v>25</v>
      </c>
      <c r="C182" s="55" t="s">
        <v>251</v>
      </c>
      <c r="D182" s="55" t="s">
        <v>257</v>
      </c>
      <c r="E182" s="45">
        <v>2035</v>
      </c>
      <c r="F182" s="44">
        <v>199292458.71033847</v>
      </c>
    </row>
    <row r="183" spans="1:6" ht="20.100000000000001" customHeight="1" x14ac:dyDescent="0.4">
      <c r="A183" s="55" t="s">
        <v>24</v>
      </c>
      <c r="B183" s="56" t="s">
        <v>25</v>
      </c>
      <c r="C183" s="55" t="s">
        <v>251</v>
      </c>
      <c r="D183" s="55" t="s">
        <v>257</v>
      </c>
      <c r="E183" s="45">
        <v>2036</v>
      </c>
      <c r="F183" s="44">
        <v>155690721.1033791</v>
      </c>
    </row>
    <row r="184" spans="1:6" ht="20.100000000000001" customHeight="1" x14ac:dyDescent="0.4">
      <c r="A184" s="55" t="s">
        <v>24</v>
      </c>
      <c r="B184" s="56" t="s">
        <v>25</v>
      </c>
      <c r="C184" s="55" t="s">
        <v>251</v>
      </c>
      <c r="D184" s="55" t="s">
        <v>257</v>
      </c>
      <c r="E184" s="45">
        <v>2037</v>
      </c>
      <c r="F184" s="44">
        <v>191826039.53653905</v>
      </c>
    </row>
    <row r="185" spans="1:6" ht="20.100000000000001" customHeight="1" x14ac:dyDescent="0.4">
      <c r="A185" s="55" t="s">
        <v>24</v>
      </c>
      <c r="B185" s="56" t="s">
        <v>25</v>
      </c>
      <c r="C185" s="55" t="s">
        <v>251</v>
      </c>
      <c r="D185" s="55" t="s">
        <v>257</v>
      </c>
      <c r="E185" s="45">
        <v>2038</v>
      </c>
      <c r="F185" s="44">
        <v>174188173.08325374</v>
      </c>
    </row>
    <row r="186" spans="1:6" ht="20.100000000000001" customHeight="1" x14ac:dyDescent="0.4">
      <c r="A186" s="55" t="s">
        <v>24</v>
      </c>
      <c r="B186" s="56" t="s">
        <v>25</v>
      </c>
      <c r="C186" s="55" t="s">
        <v>251</v>
      </c>
      <c r="D186" s="55" t="s">
        <v>257</v>
      </c>
      <c r="E186" s="45">
        <v>2039</v>
      </c>
      <c r="F186" s="44">
        <v>43685676.822112724</v>
      </c>
    </row>
    <row r="187" spans="1:6" ht="20.100000000000001" customHeight="1" x14ac:dyDescent="0.4">
      <c r="A187" s="55" t="s">
        <v>24</v>
      </c>
      <c r="B187" s="56" t="s">
        <v>25</v>
      </c>
      <c r="C187" s="55" t="s">
        <v>261</v>
      </c>
      <c r="D187" s="55" t="s">
        <v>257</v>
      </c>
      <c r="E187" s="45">
        <v>2017</v>
      </c>
      <c r="F187" s="44">
        <v>156425.4062002</v>
      </c>
    </row>
    <row r="188" spans="1:6" ht="20.100000000000001" customHeight="1" x14ac:dyDescent="0.4">
      <c r="A188" s="55" t="s">
        <v>24</v>
      </c>
      <c r="B188" s="56" t="s">
        <v>25</v>
      </c>
      <c r="C188" s="55" t="s">
        <v>261</v>
      </c>
      <c r="D188" s="55" t="s">
        <v>257</v>
      </c>
      <c r="E188" s="45">
        <v>2019</v>
      </c>
      <c r="F188" s="44">
        <v>418482.05780093709</v>
      </c>
    </row>
    <row r="189" spans="1:6" ht="20.100000000000001" customHeight="1" x14ac:dyDescent="0.4">
      <c r="A189" s="55" t="s">
        <v>24</v>
      </c>
      <c r="B189" s="56" t="s">
        <v>25</v>
      </c>
      <c r="C189" s="55" t="s">
        <v>254</v>
      </c>
      <c r="D189" s="55" t="s">
        <v>257</v>
      </c>
      <c r="E189" s="45">
        <v>2017</v>
      </c>
      <c r="F189" s="44">
        <v>6126878.2222900502</v>
      </c>
    </row>
    <row r="190" spans="1:6" ht="20.100000000000001" customHeight="1" x14ac:dyDescent="0.4">
      <c r="A190" s="55" t="s">
        <v>24</v>
      </c>
      <c r="B190" s="56" t="s">
        <v>25</v>
      </c>
      <c r="C190" s="55" t="s">
        <v>254</v>
      </c>
      <c r="D190" s="55" t="s">
        <v>257</v>
      </c>
      <c r="E190" s="45">
        <v>2018</v>
      </c>
      <c r="F190" s="44">
        <v>404138824.11678934</v>
      </c>
    </row>
    <row r="191" spans="1:6" ht="20.100000000000001" customHeight="1" x14ac:dyDescent="0.4">
      <c r="A191" s="55" t="s">
        <v>24</v>
      </c>
      <c r="B191" s="56" t="s">
        <v>25</v>
      </c>
      <c r="C191" s="55" t="s">
        <v>254</v>
      </c>
      <c r="D191" s="55" t="s">
        <v>257</v>
      </c>
      <c r="E191" s="45">
        <v>2019</v>
      </c>
      <c r="F191" s="44">
        <v>575769996.47575378</v>
      </c>
    </row>
    <row r="192" spans="1:6" ht="20.100000000000001" customHeight="1" x14ac:dyDescent="0.4">
      <c r="A192" s="55" t="s">
        <v>24</v>
      </c>
      <c r="B192" s="56" t="s">
        <v>25</v>
      </c>
      <c r="C192" s="55" t="s">
        <v>254</v>
      </c>
      <c r="D192" s="55" t="s">
        <v>257</v>
      </c>
      <c r="E192" s="45">
        <v>2020</v>
      </c>
      <c r="F192" s="44">
        <v>613134087.38830066</v>
      </c>
    </row>
    <row r="193" spans="1:6" ht="20.100000000000001" customHeight="1" x14ac:dyDescent="0.4">
      <c r="A193" s="55" t="s">
        <v>24</v>
      </c>
      <c r="B193" s="56" t="s">
        <v>25</v>
      </c>
      <c r="C193" s="55" t="s">
        <v>254</v>
      </c>
      <c r="D193" s="55" t="s">
        <v>257</v>
      </c>
      <c r="E193" s="45">
        <v>2021</v>
      </c>
      <c r="F193" s="44">
        <v>320441176.29939705</v>
      </c>
    </row>
    <row r="194" spans="1:6" ht="20.100000000000001" customHeight="1" x14ac:dyDescent="0.4">
      <c r="A194" s="55" t="s">
        <v>24</v>
      </c>
      <c r="B194" s="56" t="s">
        <v>25</v>
      </c>
      <c r="C194" s="55" t="s">
        <v>254</v>
      </c>
      <c r="D194" s="55" t="s">
        <v>257</v>
      </c>
      <c r="E194" s="45">
        <v>2022</v>
      </c>
      <c r="F194" s="44">
        <v>418901078.51896518</v>
      </c>
    </row>
    <row r="195" spans="1:6" ht="20.100000000000001" customHeight="1" x14ac:dyDescent="0.4">
      <c r="A195" s="55" t="s">
        <v>24</v>
      </c>
      <c r="B195" s="56" t="s">
        <v>25</v>
      </c>
      <c r="C195" s="55" t="s">
        <v>254</v>
      </c>
      <c r="D195" s="55" t="s">
        <v>257</v>
      </c>
      <c r="E195" s="45">
        <v>2023</v>
      </c>
      <c r="F195" s="44">
        <v>245602505.04681998</v>
      </c>
    </row>
    <row r="196" spans="1:6" ht="20.100000000000001" customHeight="1" x14ac:dyDescent="0.4">
      <c r="A196" s="55" t="s">
        <v>24</v>
      </c>
      <c r="B196" s="56" t="s">
        <v>25</v>
      </c>
      <c r="C196" s="55" t="s">
        <v>254</v>
      </c>
      <c r="D196" s="55" t="s">
        <v>257</v>
      </c>
      <c r="E196" s="45">
        <v>2024</v>
      </c>
      <c r="F196" s="44">
        <v>6940896.0098000001</v>
      </c>
    </row>
    <row r="197" spans="1:6" ht="20.100000000000001" customHeight="1" x14ac:dyDescent="0.4">
      <c r="A197" s="55" t="s">
        <v>24</v>
      </c>
      <c r="B197" s="56" t="s">
        <v>25</v>
      </c>
      <c r="C197" s="55" t="s">
        <v>254</v>
      </c>
      <c r="D197" s="55" t="s">
        <v>257</v>
      </c>
      <c r="E197" s="45">
        <v>2025</v>
      </c>
      <c r="F197" s="44">
        <v>9581202.1081799995</v>
      </c>
    </row>
    <row r="198" spans="1:6" ht="20.100000000000001" customHeight="1" x14ac:dyDescent="0.4">
      <c r="A198" s="55" t="s">
        <v>24</v>
      </c>
      <c r="B198" s="56" t="s">
        <v>25</v>
      </c>
      <c r="C198" s="55" t="s">
        <v>254</v>
      </c>
      <c r="D198" s="55" t="s">
        <v>257</v>
      </c>
      <c r="E198" s="45">
        <v>2026</v>
      </c>
      <c r="F198" s="44">
        <v>10048741.326967003</v>
      </c>
    </row>
    <row r="199" spans="1:6" ht="20.100000000000001" customHeight="1" x14ac:dyDescent="0.4">
      <c r="A199" s="55" t="s">
        <v>24</v>
      </c>
      <c r="B199" s="56" t="s">
        <v>25</v>
      </c>
      <c r="C199" s="55" t="s">
        <v>254</v>
      </c>
      <c r="D199" s="55" t="s">
        <v>257</v>
      </c>
      <c r="E199" s="45">
        <v>2027</v>
      </c>
      <c r="F199" s="44">
        <v>5464433.5747759994</v>
      </c>
    </row>
    <row r="200" spans="1:6" ht="20.100000000000001" customHeight="1" x14ac:dyDescent="0.4">
      <c r="A200" s="55" t="s">
        <v>24</v>
      </c>
      <c r="B200" s="56" t="s">
        <v>25</v>
      </c>
      <c r="C200" s="55" t="s">
        <v>254</v>
      </c>
      <c r="D200" s="55" t="s">
        <v>257</v>
      </c>
      <c r="E200" s="45">
        <v>2028</v>
      </c>
      <c r="F200" s="44">
        <v>1192108.6163079999</v>
      </c>
    </row>
    <row r="201" spans="1:6" ht="20.100000000000001" customHeight="1" x14ac:dyDescent="0.4">
      <c r="A201" s="55" t="s">
        <v>24</v>
      </c>
      <c r="B201" s="56" t="s">
        <v>25</v>
      </c>
      <c r="C201" s="55" t="s">
        <v>254</v>
      </c>
      <c r="D201" s="55" t="s">
        <v>257</v>
      </c>
      <c r="E201" s="45">
        <v>2029</v>
      </c>
      <c r="F201" s="44">
        <v>901018.95904700004</v>
      </c>
    </row>
    <row r="202" spans="1:6" ht="20.100000000000001" customHeight="1" x14ac:dyDescent="0.4">
      <c r="A202" s="55" t="s">
        <v>24</v>
      </c>
      <c r="B202" s="56" t="s">
        <v>25</v>
      </c>
      <c r="C202" s="55" t="s">
        <v>254</v>
      </c>
      <c r="D202" s="55" t="s">
        <v>257</v>
      </c>
      <c r="E202" s="45">
        <v>2030</v>
      </c>
      <c r="F202" s="44">
        <v>901019.02368599991</v>
      </c>
    </row>
    <row r="203" spans="1:6" ht="20.100000000000001" customHeight="1" x14ac:dyDescent="0.4">
      <c r="A203" s="55" t="s">
        <v>24</v>
      </c>
      <c r="B203" s="56" t="s">
        <v>25</v>
      </c>
      <c r="C203" s="55" t="s">
        <v>254</v>
      </c>
      <c r="D203" s="55" t="s">
        <v>257</v>
      </c>
      <c r="E203" s="45">
        <v>2031</v>
      </c>
      <c r="F203" s="44">
        <v>833354.20333599998</v>
      </c>
    </row>
    <row r="204" spans="1:6" ht="20.100000000000001" customHeight="1" x14ac:dyDescent="0.4">
      <c r="A204" s="55" t="s">
        <v>24</v>
      </c>
      <c r="B204" s="56" t="s">
        <v>25</v>
      </c>
      <c r="C204" s="55" t="s">
        <v>254</v>
      </c>
      <c r="D204" s="55" t="s">
        <v>257</v>
      </c>
      <c r="E204" s="45">
        <v>2032</v>
      </c>
      <c r="F204" s="44">
        <v>849328.49456800008</v>
      </c>
    </row>
    <row r="205" spans="1:6" ht="20.100000000000001" customHeight="1" x14ac:dyDescent="0.4">
      <c r="A205" s="55" t="s">
        <v>24</v>
      </c>
      <c r="B205" s="56" t="s">
        <v>25</v>
      </c>
      <c r="C205" s="55" t="s">
        <v>254</v>
      </c>
      <c r="D205" s="55" t="s">
        <v>257</v>
      </c>
      <c r="E205" s="45">
        <v>2033</v>
      </c>
      <c r="F205" s="44">
        <v>849328.55903600005</v>
      </c>
    </row>
    <row r="206" spans="1:6" ht="20.100000000000001" customHeight="1" x14ac:dyDescent="0.4">
      <c r="A206" s="55" t="s">
        <v>24</v>
      </c>
      <c r="B206" s="56" t="s">
        <v>25</v>
      </c>
      <c r="C206" s="55" t="s">
        <v>254</v>
      </c>
      <c r="D206" s="55" t="s">
        <v>257</v>
      </c>
      <c r="E206" s="45">
        <v>2034</v>
      </c>
      <c r="F206" s="44">
        <v>788067.73681399995</v>
      </c>
    </row>
    <row r="207" spans="1:6" ht="20.100000000000001" customHeight="1" x14ac:dyDescent="0.4">
      <c r="A207" s="55" t="s">
        <v>24</v>
      </c>
      <c r="B207" s="56" t="s">
        <v>25</v>
      </c>
      <c r="C207" s="55" t="s">
        <v>254</v>
      </c>
      <c r="D207" s="55" t="s">
        <v>257</v>
      </c>
      <c r="E207" s="45">
        <v>2035</v>
      </c>
      <c r="F207" s="44">
        <v>788067.80127399997</v>
      </c>
    </row>
    <row r="208" spans="1:6" ht="20.100000000000001" customHeight="1" x14ac:dyDescent="0.4">
      <c r="A208" s="55" t="s">
        <v>24</v>
      </c>
      <c r="B208" s="56" t="s">
        <v>25</v>
      </c>
      <c r="C208" s="55" t="s">
        <v>254</v>
      </c>
      <c r="D208" s="55" t="s">
        <v>257</v>
      </c>
      <c r="E208" s="45">
        <v>2036</v>
      </c>
      <c r="F208" s="44">
        <v>788067.8659320001</v>
      </c>
    </row>
    <row r="209" spans="1:6" ht="20.100000000000001" customHeight="1" x14ac:dyDescent="0.4">
      <c r="A209" s="55" t="s">
        <v>24</v>
      </c>
      <c r="B209" s="56" t="s">
        <v>25</v>
      </c>
      <c r="C209" s="55" t="s">
        <v>254</v>
      </c>
      <c r="D209" s="55" t="s">
        <v>257</v>
      </c>
      <c r="E209" s="45">
        <v>2037</v>
      </c>
      <c r="F209" s="44">
        <v>788067.93030300015</v>
      </c>
    </row>
    <row r="210" spans="1:6" ht="20.100000000000001" customHeight="1" x14ac:dyDescent="0.4">
      <c r="A210" s="55" t="s">
        <v>24</v>
      </c>
      <c r="B210" s="56" t="s">
        <v>25</v>
      </c>
      <c r="C210" s="55" t="s">
        <v>254</v>
      </c>
      <c r="D210" s="55" t="s">
        <v>257</v>
      </c>
      <c r="E210" s="45">
        <v>2038</v>
      </c>
      <c r="F210" s="44">
        <v>110722.001888</v>
      </c>
    </row>
    <row r="211" spans="1:6" ht="20.100000000000001" customHeight="1" x14ac:dyDescent="0.4">
      <c r="A211" s="55" t="s">
        <v>24</v>
      </c>
      <c r="B211" s="56" t="s">
        <v>25</v>
      </c>
      <c r="C211" s="55" t="s">
        <v>254</v>
      </c>
      <c r="D211" s="55" t="s">
        <v>257</v>
      </c>
      <c r="E211" s="45">
        <v>2039</v>
      </c>
      <c r="F211" s="44">
        <v>110722.001888</v>
      </c>
    </row>
    <row r="212" spans="1:6" ht="20.100000000000001" customHeight="1" x14ac:dyDescent="0.4">
      <c r="A212" s="55" t="s">
        <v>24</v>
      </c>
      <c r="B212" s="56" t="s">
        <v>25</v>
      </c>
      <c r="C212" s="55" t="s">
        <v>255</v>
      </c>
      <c r="D212" s="55" t="s">
        <v>257</v>
      </c>
      <c r="E212" s="45">
        <v>2018</v>
      </c>
      <c r="F212" s="44">
        <v>25015358.295400001</v>
      </c>
    </row>
    <row r="213" spans="1:6" ht="20.100000000000001" customHeight="1" x14ac:dyDescent="0.4">
      <c r="A213" s="55" t="s">
        <v>24</v>
      </c>
      <c r="B213" s="56" t="s">
        <v>25</v>
      </c>
      <c r="C213" s="55" t="s">
        <v>255</v>
      </c>
      <c r="D213" s="55" t="s">
        <v>257</v>
      </c>
      <c r="E213" s="45">
        <v>2019</v>
      </c>
      <c r="F213" s="44">
        <v>35765231.102079995</v>
      </c>
    </row>
    <row r="214" spans="1:6" ht="20.100000000000001" customHeight="1" x14ac:dyDescent="0.4">
      <c r="A214" s="55" t="s">
        <v>24</v>
      </c>
      <c r="B214" s="56" t="s">
        <v>25</v>
      </c>
      <c r="C214" s="55" t="s">
        <v>255</v>
      </c>
      <c r="D214" s="55" t="s">
        <v>257</v>
      </c>
      <c r="E214" s="45">
        <v>2020</v>
      </c>
      <c r="F214" s="44">
        <v>32010495.5988</v>
      </c>
    </row>
    <row r="215" spans="1:6" ht="20.100000000000001" customHeight="1" x14ac:dyDescent="0.4">
      <c r="A215" s="55" t="s">
        <v>24</v>
      </c>
      <c r="B215" s="56" t="s">
        <v>25</v>
      </c>
      <c r="C215" s="55" t="s">
        <v>255</v>
      </c>
      <c r="D215" s="55" t="s">
        <v>257</v>
      </c>
      <c r="E215" s="45">
        <v>2021</v>
      </c>
      <c r="F215" s="44">
        <v>39579889.149200007</v>
      </c>
    </row>
    <row r="216" spans="1:6" ht="20.100000000000001" customHeight="1" x14ac:dyDescent="0.4">
      <c r="A216" s="55" t="s">
        <v>24</v>
      </c>
      <c r="B216" s="56" t="s">
        <v>25</v>
      </c>
      <c r="C216" s="55" t="s">
        <v>255</v>
      </c>
      <c r="D216" s="55" t="s">
        <v>257</v>
      </c>
      <c r="E216" s="45">
        <v>2022</v>
      </c>
      <c r="F216" s="44">
        <v>7706066.9931900008</v>
      </c>
    </row>
    <row r="217" spans="1:6" ht="20.100000000000001" customHeight="1" x14ac:dyDescent="0.4">
      <c r="A217" s="55" t="s">
        <v>24</v>
      </c>
      <c r="B217" s="56" t="s">
        <v>25</v>
      </c>
      <c r="C217" s="55" t="s">
        <v>255</v>
      </c>
      <c r="D217" s="55" t="s">
        <v>257</v>
      </c>
      <c r="E217" s="45">
        <v>2026</v>
      </c>
      <c r="F217" s="44">
        <v>8599491.5330999997</v>
      </c>
    </row>
    <row r="218" spans="1:6" ht="20.100000000000001" customHeight="1" x14ac:dyDescent="0.4">
      <c r="A218" s="55" t="s">
        <v>24</v>
      </c>
      <c r="B218" s="56" t="s">
        <v>25</v>
      </c>
      <c r="C218" s="55" t="s">
        <v>255</v>
      </c>
      <c r="D218" s="55" t="s">
        <v>257</v>
      </c>
      <c r="E218" s="45">
        <v>2031</v>
      </c>
      <c r="F218" s="44">
        <v>41036821.767299995</v>
      </c>
    </row>
    <row r="219" spans="1:6" ht="20.100000000000001" customHeight="1" x14ac:dyDescent="0.4">
      <c r="A219" s="55" t="s">
        <v>24</v>
      </c>
      <c r="B219" s="56" t="s">
        <v>25</v>
      </c>
      <c r="C219" s="55" t="s">
        <v>255</v>
      </c>
      <c r="D219" s="55" t="s">
        <v>257</v>
      </c>
      <c r="E219" s="45">
        <v>2032</v>
      </c>
      <c r="F219" s="44">
        <v>711612.05397000001</v>
      </c>
    </row>
    <row r="220" spans="1:6" ht="20.100000000000001" customHeight="1" x14ac:dyDescent="0.4">
      <c r="A220" s="55" t="s">
        <v>24</v>
      </c>
      <c r="B220" s="56" t="s">
        <v>25</v>
      </c>
      <c r="C220" s="55" t="s">
        <v>255</v>
      </c>
      <c r="D220" s="55" t="s">
        <v>257</v>
      </c>
      <c r="E220" s="45">
        <v>2033</v>
      </c>
      <c r="F220" s="44">
        <v>10124075.3618</v>
      </c>
    </row>
    <row r="221" spans="1:6" ht="20.100000000000001" customHeight="1" x14ac:dyDescent="0.4">
      <c r="A221" s="55" t="s">
        <v>24</v>
      </c>
      <c r="B221" s="56" t="s">
        <v>25</v>
      </c>
      <c r="C221" s="55" t="s">
        <v>255</v>
      </c>
      <c r="D221" s="55" t="s">
        <v>257</v>
      </c>
      <c r="E221" s="45">
        <v>2039</v>
      </c>
      <c r="F221" s="44">
        <v>301326457.55299997</v>
      </c>
    </row>
    <row r="222" spans="1:6" ht="20.100000000000001" customHeight="1" x14ac:dyDescent="0.4">
      <c r="A222" s="55" t="s">
        <v>26</v>
      </c>
      <c r="B222" s="56" t="s">
        <v>231</v>
      </c>
      <c r="C222" s="55" t="s">
        <v>251</v>
      </c>
      <c r="D222" s="55" t="s">
        <v>256</v>
      </c>
      <c r="E222" s="45">
        <v>2018</v>
      </c>
      <c r="F222" s="44">
        <v>43924576.543775007</v>
      </c>
    </row>
    <row r="223" spans="1:6" ht="20.100000000000001" customHeight="1" x14ac:dyDescent="0.4">
      <c r="A223" s="55" t="s">
        <v>26</v>
      </c>
      <c r="B223" s="56" t="s">
        <v>231</v>
      </c>
      <c r="C223" s="55" t="s">
        <v>251</v>
      </c>
      <c r="D223" s="55" t="s">
        <v>256</v>
      </c>
      <c r="E223" s="45">
        <v>2019</v>
      </c>
      <c r="F223" s="44">
        <v>44297410.469881997</v>
      </c>
    </row>
    <row r="224" spans="1:6" ht="20.100000000000001" customHeight="1" x14ac:dyDescent="0.4">
      <c r="A224" s="55" t="s">
        <v>26</v>
      </c>
      <c r="B224" s="56" t="s">
        <v>231</v>
      </c>
      <c r="C224" s="55" t="s">
        <v>251</v>
      </c>
      <c r="D224" s="55" t="s">
        <v>256</v>
      </c>
      <c r="E224" s="45">
        <v>2020</v>
      </c>
      <c r="F224" s="44">
        <v>44872572.089222997</v>
      </c>
    </row>
    <row r="225" spans="1:6" ht="20.100000000000001" customHeight="1" x14ac:dyDescent="0.4">
      <c r="A225" s="55" t="s">
        <v>26</v>
      </c>
      <c r="B225" s="56" t="s">
        <v>231</v>
      </c>
      <c r="C225" s="55" t="s">
        <v>251</v>
      </c>
      <c r="D225" s="55" t="s">
        <v>256</v>
      </c>
      <c r="E225" s="45">
        <v>2021</v>
      </c>
      <c r="F225" s="44">
        <v>48480455.234499998</v>
      </c>
    </row>
    <row r="226" spans="1:6" ht="20.100000000000001" customHeight="1" x14ac:dyDescent="0.4">
      <c r="A226" s="55" t="s">
        <v>26</v>
      </c>
      <c r="B226" s="56" t="s">
        <v>231</v>
      </c>
      <c r="C226" s="55" t="s">
        <v>251</v>
      </c>
      <c r="D226" s="55" t="s">
        <v>256</v>
      </c>
      <c r="E226" s="45">
        <v>2022</v>
      </c>
      <c r="F226" s="44">
        <v>41417039.410000004</v>
      </c>
    </row>
    <row r="227" spans="1:6" ht="20.100000000000001" customHeight="1" x14ac:dyDescent="0.4">
      <c r="A227" s="55" t="s">
        <v>26</v>
      </c>
      <c r="B227" s="56" t="s">
        <v>231</v>
      </c>
      <c r="C227" s="55" t="s">
        <v>251</v>
      </c>
      <c r="D227" s="55" t="s">
        <v>256</v>
      </c>
      <c r="E227" s="45">
        <v>2023</v>
      </c>
      <c r="F227" s="44">
        <v>70499379.600000009</v>
      </c>
    </row>
    <row r="228" spans="1:6" ht="20.100000000000001" customHeight="1" x14ac:dyDescent="0.4">
      <c r="A228" s="55" t="s">
        <v>26</v>
      </c>
      <c r="B228" s="56" t="s">
        <v>231</v>
      </c>
      <c r="C228" s="55" t="s">
        <v>251</v>
      </c>
      <c r="D228" s="55" t="s">
        <v>256</v>
      </c>
      <c r="E228" s="45">
        <v>2024</v>
      </c>
      <c r="F228" s="44">
        <v>76638162.429999977</v>
      </c>
    </row>
    <row r="229" spans="1:6" ht="20.100000000000001" customHeight="1" x14ac:dyDescent="0.4">
      <c r="A229" s="55" t="s">
        <v>26</v>
      </c>
      <c r="B229" s="56" t="s">
        <v>231</v>
      </c>
      <c r="C229" s="55" t="s">
        <v>251</v>
      </c>
      <c r="D229" s="55" t="s">
        <v>256</v>
      </c>
      <c r="E229" s="45">
        <v>2025</v>
      </c>
      <c r="F229" s="44">
        <v>76801839.419999987</v>
      </c>
    </row>
    <row r="230" spans="1:6" ht="20.100000000000001" customHeight="1" x14ac:dyDescent="0.4">
      <c r="A230" s="55" t="s">
        <v>26</v>
      </c>
      <c r="B230" s="56" t="s">
        <v>231</v>
      </c>
      <c r="C230" s="55" t="s">
        <v>251</v>
      </c>
      <c r="D230" s="55" t="s">
        <v>256</v>
      </c>
      <c r="E230" s="45">
        <v>2026</v>
      </c>
      <c r="F230" s="44">
        <v>64953018.409999989</v>
      </c>
    </row>
    <row r="231" spans="1:6" ht="20.100000000000001" customHeight="1" x14ac:dyDescent="0.4">
      <c r="A231" s="55" t="s">
        <v>26</v>
      </c>
      <c r="B231" s="56" t="s">
        <v>231</v>
      </c>
      <c r="C231" s="55" t="s">
        <v>251</v>
      </c>
      <c r="D231" s="55" t="s">
        <v>256</v>
      </c>
      <c r="E231" s="45">
        <v>2027</v>
      </c>
      <c r="F231" s="44">
        <v>66562524.850000001</v>
      </c>
    </row>
    <row r="232" spans="1:6" ht="20.100000000000001" customHeight="1" x14ac:dyDescent="0.4">
      <c r="A232" s="55" t="s">
        <v>26</v>
      </c>
      <c r="B232" s="56" t="s">
        <v>231</v>
      </c>
      <c r="C232" s="55" t="s">
        <v>251</v>
      </c>
      <c r="D232" s="55" t="s">
        <v>256</v>
      </c>
      <c r="E232" s="45">
        <v>2028</v>
      </c>
      <c r="F232" s="44">
        <v>64184784.809999995</v>
      </c>
    </row>
    <row r="233" spans="1:6" ht="20.100000000000001" customHeight="1" x14ac:dyDescent="0.4">
      <c r="A233" s="55" t="s">
        <v>26</v>
      </c>
      <c r="B233" s="56" t="s">
        <v>231</v>
      </c>
      <c r="C233" s="55" t="s">
        <v>251</v>
      </c>
      <c r="D233" s="55" t="s">
        <v>256</v>
      </c>
      <c r="E233" s="45">
        <v>2029</v>
      </c>
      <c r="F233" s="44">
        <v>62236251.270000003</v>
      </c>
    </row>
    <row r="234" spans="1:6" ht="20.100000000000001" customHeight="1" x14ac:dyDescent="0.4">
      <c r="A234" s="55" t="s">
        <v>26</v>
      </c>
      <c r="B234" s="56" t="s">
        <v>231</v>
      </c>
      <c r="C234" s="55" t="s">
        <v>251</v>
      </c>
      <c r="D234" s="55" t="s">
        <v>256</v>
      </c>
      <c r="E234" s="45">
        <v>2030</v>
      </c>
      <c r="F234" s="44">
        <v>55150249.500000007</v>
      </c>
    </row>
    <row r="235" spans="1:6" ht="20.100000000000001" customHeight="1" x14ac:dyDescent="0.4">
      <c r="A235" s="55" t="s">
        <v>26</v>
      </c>
      <c r="B235" s="56" t="s">
        <v>231</v>
      </c>
      <c r="C235" s="55" t="s">
        <v>251</v>
      </c>
      <c r="D235" s="55" t="s">
        <v>256</v>
      </c>
      <c r="E235" s="45">
        <v>2031</v>
      </c>
      <c r="F235" s="44">
        <v>50751047.750000007</v>
      </c>
    </row>
    <row r="236" spans="1:6" ht="20.100000000000001" customHeight="1" x14ac:dyDescent="0.4">
      <c r="A236" s="55" t="s">
        <v>26</v>
      </c>
      <c r="B236" s="56" t="s">
        <v>231</v>
      </c>
      <c r="C236" s="55" t="s">
        <v>251</v>
      </c>
      <c r="D236" s="55" t="s">
        <v>256</v>
      </c>
      <c r="E236" s="45">
        <v>2032</v>
      </c>
      <c r="F236" s="44">
        <v>42218152.829999991</v>
      </c>
    </row>
    <row r="237" spans="1:6" ht="20.100000000000001" customHeight="1" x14ac:dyDescent="0.4">
      <c r="A237" s="55" t="s">
        <v>26</v>
      </c>
      <c r="B237" s="56" t="s">
        <v>231</v>
      </c>
      <c r="C237" s="55" t="s">
        <v>251</v>
      </c>
      <c r="D237" s="55" t="s">
        <v>256</v>
      </c>
      <c r="E237" s="45">
        <v>2033</v>
      </c>
      <c r="F237" s="44">
        <v>33327689.009999998</v>
      </c>
    </row>
    <row r="238" spans="1:6" ht="20.100000000000001" customHeight="1" x14ac:dyDescent="0.4">
      <c r="A238" s="55" t="s">
        <v>26</v>
      </c>
      <c r="B238" s="56" t="s">
        <v>231</v>
      </c>
      <c r="C238" s="55" t="s">
        <v>251</v>
      </c>
      <c r="D238" s="55" t="s">
        <v>256</v>
      </c>
      <c r="E238" s="45">
        <v>2034</v>
      </c>
      <c r="F238" s="44">
        <v>26725613.169999994</v>
      </c>
    </row>
    <row r="239" spans="1:6" ht="20.100000000000001" customHeight="1" x14ac:dyDescent="0.4">
      <c r="A239" s="55" t="s">
        <v>26</v>
      </c>
      <c r="B239" s="56" t="s">
        <v>231</v>
      </c>
      <c r="C239" s="55" t="s">
        <v>251</v>
      </c>
      <c r="D239" s="55" t="s">
        <v>256</v>
      </c>
      <c r="E239" s="45">
        <v>2035</v>
      </c>
      <c r="F239" s="44">
        <v>23893590.23</v>
      </c>
    </row>
    <row r="240" spans="1:6" ht="20.100000000000001" customHeight="1" x14ac:dyDescent="0.4">
      <c r="A240" s="55" t="s">
        <v>26</v>
      </c>
      <c r="B240" s="56" t="s">
        <v>231</v>
      </c>
      <c r="C240" s="55" t="s">
        <v>251</v>
      </c>
      <c r="D240" s="55" t="s">
        <v>256</v>
      </c>
      <c r="E240" s="45">
        <v>2036</v>
      </c>
      <c r="F240" s="44">
        <v>23833955.050000001</v>
      </c>
    </row>
    <row r="241" spans="1:6" ht="20.100000000000001" customHeight="1" x14ac:dyDescent="0.4">
      <c r="A241" s="55" t="s">
        <v>26</v>
      </c>
      <c r="B241" s="56" t="s">
        <v>231</v>
      </c>
      <c r="C241" s="55" t="s">
        <v>251</v>
      </c>
      <c r="D241" s="55" t="s">
        <v>256</v>
      </c>
      <c r="E241" s="45">
        <v>2037</v>
      </c>
      <c r="F241" s="44">
        <v>22411932.52</v>
      </c>
    </row>
    <row r="242" spans="1:6" ht="20.100000000000001" customHeight="1" x14ac:dyDescent="0.4">
      <c r="A242" s="55" t="s">
        <v>26</v>
      </c>
      <c r="B242" s="56" t="s">
        <v>231</v>
      </c>
      <c r="C242" s="55" t="s">
        <v>251</v>
      </c>
      <c r="D242" s="55" t="s">
        <v>256</v>
      </c>
      <c r="E242" s="45">
        <v>2038</v>
      </c>
      <c r="F242" s="44">
        <v>21365835.750000004</v>
      </c>
    </row>
    <row r="243" spans="1:6" ht="20.100000000000001" customHeight="1" x14ac:dyDescent="0.4">
      <c r="A243" s="55" t="s">
        <v>26</v>
      </c>
      <c r="B243" s="56" t="s">
        <v>231</v>
      </c>
      <c r="C243" s="55" t="s">
        <v>251</v>
      </c>
      <c r="D243" s="55" t="s">
        <v>256</v>
      </c>
      <c r="E243" s="45">
        <v>2039</v>
      </c>
      <c r="F243" s="44">
        <v>20822667.719999995</v>
      </c>
    </row>
    <row r="244" spans="1:6" ht="20.100000000000001" customHeight="1" x14ac:dyDescent="0.4">
      <c r="A244" s="55" t="s">
        <v>26</v>
      </c>
      <c r="B244" s="56" t="s">
        <v>231</v>
      </c>
      <c r="C244" s="55" t="s">
        <v>251</v>
      </c>
      <c r="D244" s="55" t="s">
        <v>256</v>
      </c>
      <c r="E244" s="45">
        <v>2040</v>
      </c>
      <c r="F244" s="44">
        <v>21109509.07</v>
      </c>
    </row>
    <row r="245" spans="1:6" ht="20.100000000000001" customHeight="1" x14ac:dyDescent="0.4">
      <c r="A245" s="55" t="s">
        <v>26</v>
      </c>
      <c r="B245" s="56" t="s">
        <v>231</v>
      </c>
      <c r="C245" s="55" t="s">
        <v>251</v>
      </c>
      <c r="D245" s="55" t="s">
        <v>256</v>
      </c>
      <c r="E245" s="45">
        <v>2041</v>
      </c>
      <c r="F245" s="44">
        <v>19408328.900000002</v>
      </c>
    </row>
    <row r="246" spans="1:6" ht="20.100000000000001" customHeight="1" x14ac:dyDescent="0.4">
      <c r="A246" s="55" t="s">
        <v>26</v>
      </c>
      <c r="B246" s="56" t="s">
        <v>231</v>
      </c>
      <c r="C246" s="55" t="s">
        <v>251</v>
      </c>
      <c r="D246" s="55" t="s">
        <v>256</v>
      </c>
      <c r="E246" s="45">
        <v>2042</v>
      </c>
      <c r="F246" s="44">
        <v>18723022.50999999</v>
      </c>
    </row>
    <row r="247" spans="1:6" ht="20.100000000000001" customHeight="1" x14ac:dyDescent="0.4">
      <c r="A247" s="55" t="s">
        <v>26</v>
      </c>
      <c r="B247" s="56" t="s">
        <v>231</v>
      </c>
      <c r="C247" s="55" t="s">
        <v>254</v>
      </c>
      <c r="D247" s="55" t="s">
        <v>256</v>
      </c>
      <c r="E247" s="45">
        <v>2018</v>
      </c>
      <c r="F247" s="44">
        <v>8526615.6069000009</v>
      </c>
    </row>
    <row r="248" spans="1:6" ht="20.100000000000001" customHeight="1" x14ac:dyDescent="0.4">
      <c r="A248" s="55" t="s">
        <v>26</v>
      </c>
      <c r="B248" s="56" t="s">
        <v>231</v>
      </c>
      <c r="C248" s="55" t="s">
        <v>254</v>
      </c>
      <c r="D248" s="55" t="s">
        <v>256</v>
      </c>
      <c r="E248" s="45">
        <v>2019</v>
      </c>
      <c r="F248" s="44">
        <v>21290915.952600002</v>
      </c>
    </row>
    <row r="249" spans="1:6" ht="20.100000000000001" customHeight="1" x14ac:dyDescent="0.4">
      <c r="A249" s="55" t="s">
        <v>26</v>
      </c>
      <c r="B249" s="56" t="s">
        <v>231</v>
      </c>
      <c r="C249" s="55" t="s">
        <v>254</v>
      </c>
      <c r="D249" s="55" t="s">
        <v>256</v>
      </c>
      <c r="E249" s="45">
        <v>2020</v>
      </c>
      <c r="F249" s="44">
        <v>58037220.596900001</v>
      </c>
    </row>
    <row r="250" spans="1:6" ht="20.100000000000001" customHeight="1" x14ac:dyDescent="0.4">
      <c r="A250" s="55" t="s">
        <v>26</v>
      </c>
      <c r="B250" s="56" t="s">
        <v>231</v>
      </c>
      <c r="C250" s="55" t="s">
        <v>254</v>
      </c>
      <c r="D250" s="55" t="s">
        <v>256</v>
      </c>
      <c r="E250" s="45">
        <v>2021</v>
      </c>
      <c r="F250" s="44">
        <v>240792959.36124796</v>
      </c>
    </row>
    <row r="251" spans="1:6" ht="20.100000000000001" customHeight="1" x14ac:dyDescent="0.4">
      <c r="A251" s="55" t="s">
        <v>26</v>
      </c>
      <c r="B251" s="56" t="s">
        <v>231</v>
      </c>
      <c r="C251" s="55" t="s">
        <v>254</v>
      </c>
      <c r="D251" s="55" t="s">
        <v>256</v>
      </c>
      <c r="E251" s="45">
        <v>2022</v>
      </c>
      <c r="F251" s="44">
        <v>33127034.249999996</v>
      </c>
    </row>
    <row r="252" spans="1:6" ht="20.100000000000001" customHeight="1" x14ac:dyDescent="0.4">
      <c r="A252" s="55" t="s">
        <v>26</v>
      </c>
      <c r="B252" s="56" t="s">
        <v>231</v>
      </c>
      <c r="C252" s="55" t="s">
        <v>254</v>
      </c>
      <c r="D252" s="55" t="s">
        <v>256</v>
      </c>
      <c r="E252" s="45">
        <v>2023</v>
      </c>
      <c r="F252" s="44">
        <v>109474509.31000008</v>
      </c>
    </row>
    <row r="253" spans="1:6" ht="20.100000000000001" customHeight="1" x14ac:dyDescent="0.4">
      <c r="A253" s="55" t="s">
        <v>26</v>
      </c>
      <c r="B253" s="56" t="s">
        <v>231</v>
      </c>
      <c r="C253" s="55" t="s">
        <v>254</v>
      </c>
      <c r="D253" s="55" t="s">
        <v>256</v>
      </c>
      <c r="E253" s="45">
        <v>2024</v>
      </c>
      <c r="F253" s="44">
        <v>108375140.74000002</v>
      </c>
    </row>
    <row r="254" spans="1:6" ht="20.100000000000001" customHeight="1" x14ac:dyDescent="0.4">
      <c r="A254" s="55" t="s">
        <v>26</v>
      </c>
      <c r="B254" s="56" t="s">
        <v>231</v>
      </c>
      <c r="C254" s="55" t="s">
        <v>254</v>
      </c>
      <c r="D254" s="55" t="s">
        <v>256</v>
      </c>
      <c r="E254" s="45">
        <v>2025</v>
      </c>
      <c r="F254" s="44">
        <v>72103309.479999989</v>
      </c>
    </row>
    <row r="255" spans="1:6" ht="20.100000000000001" customHeight="1" x14ac:dyDescent="0.4">
      <c r="A255" s="55" t="s">
        <v>26</v>
      </c>
      <c r="B255" s="56" t="s">
        <v>231</v>
      </c>
      <c r="C255" s="55" t="s">
        <v>254</v>
      </c>
      <c r="D255" s="55" t="s">
        <v>256</v>
      </c>
      <c r="E255" s="45">
        <v>2026</v>
      </c>
      <c r="F255" s="44">
        <v>62152770.390000015</v>
      </c>
    </row>
    <row r="256" spans="1:6" ht="20.100000000000001" customHeight="1" x14ac:dyDescent="0.4">
      <c r="A256" s="55" t="s">
        <v>26</v>
      </c>
      <c r="B256" s="56" t="s">
        <v>231</v>
      </c>
      <c r="C256" s="55" t="s">
        <v>254</v>
      </c>
      <c r="D256" s="55" t="s">
        <v>256</v>
      </c>
      <c r="E256" s="45">
        <v>2027</v>
      </c>
      <c r="F256" s="44">
        <v>15138580.479999999</v>
      </c>
    </row>
    <row r="257" spans="1:6" ht="20.100000000000001" customHeight="1" x14ac:dyDescent="0.4">
      <c r="A257" s="55" t="s">
        <v>26</v>
      </c>
      <c r="B257" s="56" t="s">
        <v>231</v>
      </c>
      <c r="C257" s="55" t="s">
        <v>254</v>
      </c>
      <c r="D257" s="55" t="s">
        <v>256</v>
      </c>
      <c r="E257" s="45">
        <v>2028</v>
      </c>
      <c r="F257" s="44">
        <v>23294751.110000007</v>
      </c>
    </row>
    <row r="258" spans="1:6" ht="20.100000000000001" customHeight="1" x14ac:dyDescent="0.4">
      <c r="A258" s="55" t="s">
        <v>26</v>
      </c>
      <c r="B258" s="56" t="s">
        <v>231</v>
      </c>
      <c r="C258" s="55" t="s">
        <v>254</v>
      </c>
      <c r="D258" s="55" t="s">
        <v>256</v>
      </c>
      <c r="E258" s="45">
        <v>2029</v>
      </c>
      <c r="F258" s="44">
        <v>679893.3</v>
      </c>
    </row>
    <row r="259" spans="1:6" ht="20.100000000000001" customHeight="1" x14ac:dyDescent="0.4">
      <c r="A259" s="55" t="s">
        <v>26</v>
      </c>
      <c r="B259" s="56" t="s">
        <v>231</v>
      </c>
      <c r="C259" s="55" t="s">
        <v>254</v>
      </c>
      <c r="D259" s="55" t="s">
        <v>256</v>
      </c>
      <c r="E259" s="45">
        <v>2030</v>
      </c>
      <c r="F259" s="44">
        <v>1041365.75</v>
      </c>
    </row>
    <row r="260" spans="1:6" ht="20.100000000000001" customHeight="1" x14ac:dyDescent="0.4">
      <c r="A260" s="55" t="s">
        <v>26</v>
      </c>
      <c r="B260" s="56" t="s">
        <v>231</v>
      </c>
      <c r="C260" s="55" t="s">
        <v>254</v>
      </c>
      <c r="D260" s="55" t="s">
        <v>256</v>
      </c>
      <c r="E260" s="45">
        <v>2031</v>
      </c>
      <c r="F260" s="44">
        <v>1020927.34</v>
      </c>
    </row>
    <row r="261" spans="1:6" ht="20.100000000000001" customHeight="1" x14ac:dyDescent="0.4">
      <c r="A261" s="55" t="s">
        <v>26</v>
      </c>
      <c r="B261" s="56" t="s">
        <v>231</v>
      </c>
      <c r="C261" s="55" t="s">
        <v>254</v>
      </c>
      <c r="D261" s="55" t="s">
        <v>256</v>
      </c>
      <c r="E261" s="45">
        <v>2032</v>
      </c>
      <c r="F261" s="44">
        <v>1770192.0499999998</v>
      </c>
    </row>
    <row r="262" spans="1:6" ht="20.100000000000001" customHeight="1" x14ac:dyDescent="0.4">
      <c r="A262" s="55" t="s">
        <v>26</v>
      </c>
      <c r="B262" s="56" t="s">
        <v>231</v>
      </c>
      <c r="C262" s="55" t="s">
        <v>254</v>
      </c>
      <c r="D262" s="55" t="s">
        <v>256</v>
      </c>
      <c r="E262" s="45">
        <v>2033</v>
      </c>
      <c r="F262" s="44">
        <v>44425.009999999995</v>
      </c>
    </row>
    <row r="263" spans="1:6" ht="20.100000000000001" customHeight="1" x14ac:dyDescent="0.4">
      <c r="A263" s="55" t="s">
        <v>26</v>
      </c>
      <c r="B263" s="56" t="s">
        <v>231</v>
      </c>
      <c r="C263" s="55" t="s">
        <v>254</v>
      </c>
      <c r="D263" s="55" t="s">
        <v>256</v>
      </c>
      <c r="E263" s="45">
        <v>2034</v>
      </c>
      <c r="F263" s="44">
        <v>72326.669999999984</v>
      </c>
    </row>
    <row r="264" spans="1:6" ht="20.100000000000001" customHeight="1" x14ac:dyDescent="0.4">
      <c r="A264" s="55" t="s">
        <v>26</v>
      </c>
      <c r="B264" s="56" t="s">
        <v>231</v>
      </c>
      <c r="C264" s="55" t="s">
        <v>254</v>
      </c>
      <c r="D264" s="55" t="s">
        <v>256</v>
      </c>
      <c r="E264" s="45">
        <v>2035</v>
      </c>
      <c r="F264" s="44">
        <v>1085817.83</v>
      </c>
    </row>
    <row r="265" spans="1:6" ht="20.100000000000001" customHeight="1" x14ac:dyDescent="0.4">
      <c r="A265" s="55" t="s">
        <v>26</v>
      </c>
      <c r="B265" s="56" t="s">
        <v>231</v>
      </c>
      <c r="C265" s="55" t="s">
        <v>254</v>
      </c>
      <c r="D265" s="55" t="s">
        <v>256</v>
      </c>
      <c r="E265" s="45">
        <v>2036</v>
      </c>
      <c r="F265" s="44">
        <v>663369.38</v>
      </c>
    </row>
    <row r="266" spans="1:6" ht="20.100000000000001" customHeight="1" x14ac:dyDescent="0.4">
      <c r="A266" s="55" t="s">
        <v>26</v>
      </c>
      <c r="B266" s="56" t="s">
        <v>231</v>
      </c>
      <c r="C266" s="55" t="s">
        <v>254</v>
      </c>
      <c r="D266" s="55" t="s">
        <v>256</v>
      </c>
      <c r="E266" s="45">
        <v>2037</v>
      </c>
      <c r="F266" s="44">
        <v>827854.30999999994</v>
      </c>
    </row>
    <row r="267" spans="1:6" ht="20.100000000000001" customHeight="1" x14ac:dyDescent="0.4">
      <c r="A267" s="55" t="s">
        <v>26</v>
      </c>
      <c r="B267" s="56" t="s">
        <v>231</v>
      </c>
      <c r="C267" s="55" t="s">
        <v>254</v>
      </c>
      <c r="D267" s="55" t="s">
        <v>256</v>
      </c>
      <c r="E267" s="45">
        <v>2038</v>
      </c>
      <c r="F267" s="44">
        <v>1085817.82</v>
      </c>
    </row>
    <row r="268" spans="1:6" ht="20.100000000000001" customHeight="1" x14ac:dyDescent="0.4">
      <c r="A268" s="55" t="s">
        <v>26</v>
      </c>
      <c r="B268" s="56" t="s">
        <v>231</v>
      </c>
      <c r="C268" s="55" t="s">
        <v>254</v>
      </c>
      <c r="D268" s="55" t="s">
        <v>256</v>
      </c>
      <c r="E268" s="45">
        <v>2040</v>
      </c>
      <c r="F268" s="44">
        <v>25000</v>
      </c>
    </row>
    <row r="269" spans="1:6" ht="20.100000000000001" customHeight="1" x14ac:dyDescent="0.4">
      <c r="A269" s="55" t="s">
        <v>26</v>
      </c>
      <c r="B269" s="56" t="s">
        <v>231</v>
      </c>
      <c r="C269" s="55" t="s">
        <v>255</v>
      </c>
      <c r="D269" s="55" t="s">
        <v>256</v>
      </c>
      <c r="E269" s="45">
        <v>2018</v>
      </c>
      <c r="F269" s="44">
        <v>797547.15339999995</v>
      </c>
    </row>
    <row r="270" spans="1:6" ht="20.100000000000001" customHeight="1" x14ac:dyDescent="0.4">
      <c r="A270" s="55" t="s">
        <v>26</v>
      </c>
      <c r="B270" s="56" t="s">
        <v>231</v>
      </c>
      <c r="C270" s="55" t="s">
        <v>255</v>
      </c>
      <c r="D270" s="55" t="s">
        <v>256</v>
      </c>
      <c r="E270" s="45">
        <v>2019</v>
      </c>
      <c r="F270" s="44">
        <v>3200266.5506000002</v>
      </c>
    </row>
    <row r="271" spans="1:6" ht="20.100000000000001" customHeight="1" x14ac:dyDescent="0.4">
      <c r="A271" s="55" t="s">
        <v>26</v>
      </c>
      <c r="B271" s="56" t="s">
        <v>231</v>
      </c>
      <c r="C271" s="55" t="s">
        <v>255</v>
      </c>
      <c r="D271" s="55" t="s">
        <v>256</v>
      </c>
      <c r="E271" s="45">
        <v>2020</v>
      </c>
      <c r="F271" s="44">
        <v>3364819.8303000005</v>
      </c>
    </row>
    <row r="272" spans="1:6" ht="20.100000000000001" customHeight="1" x14ac:dyDescent="0.4">
      <c r="A272" s="55" t="s">
        <v>26</v>
      </c>
      <c r="B272" s="56" t="s">
        <v>231</v>
      </c>
      <c r="C272" s="55" t="s">
        <v>255</v>
      </c>
      <c r="D272" s="55" t="s">
        <v>256</v>
      </c>
      <c r="E272" s="45">
        <v>2021</v>
      </c>
      <c r="F272" s="44">
        <v>4509048.585</v>
      </c>
    </row>
    <row r="273" spans="1:6" ht="20.100000000000001" customHeight="1" x14ac:dyDescent="0.4">
      <c r="A273" s="55" t="s">
        <v>26</v>
      </c>
      <c r="B273" s="56" t="s">
        <v>231</v>
      </c>
      <c r="C273" s="55" t="s">
        <v>255</v>
      </c>
      <c r="D273" s="55" t="s">
        <v>256</v>
      </c>
      <c r="E273" s="45">
        <v>2032</v>
      </c>
      <c r="F273" s="44">
        <v>9390383.4000000004</v>
      </c>
    </row>
    <row r="274" spans="1:6" ht="20.100000000000001" customHeight="1" x14ac:dyDescent="0.4">
      <c r="A274" s="55" t="s">
        <v>26</v>
      </c>
      <c r="B274" s="56" t="s">
        <v>231</v>
      </c>
      <c r="C274" s="55" t="s">
        <v>255</v>
      </c>
      <c r="D274" s="55" t="s">
        <v>256</v>
      </c>
      <c r="E274" s="45">
        <v>2033</v>
      </c>
      <c r="F274" s="44">
        <v>5117333.0999999996</v>
      </c>
    </row>
    <row r="275" spans="1:6" ht="20.100000000000001" customHeight="1" x14ac:dyDescent="0.4">
      <c r="A275" s="55" t="s">
        <v>26</v>
      </c>
      <c r="B275" s="56" t="s">
        <v>231</v>
      </c>
      <c r="C275" s="55" t="s">
        <v>255</v>
      </c>
      <c r="D275" s="55" t="s">
        <v>256</v>
      </c>
      <c r="E275" s="45">
        <v>2034</v>
      </c>
      <c r="F275" s="44">
        <v>9811794.4700000007</v>
      </c>
    </row>
    <row r="276" spans="1:6" ht="20.100000000000001" customHeight="1" x14ac:dyDescent="0.4">
      <c r="A276" s="55" t="s">
        <v>26</v>
      </c>
      <c r="B276" s="56" t="s">
        <v>231</v>
      </c>
      <c r="C276" s="55" t="s">
        <v>255</v>
      </c>
      <c r="D276" s="55" t="s">
        <v>256</v>
      </c>
      <c r="E276" s="45">
        <v>2042</v>
      </c>
      <c r="F276" s="44">
        <v>21393973.93</v>
      </c>
    </row>
    <row r="277" spans="1:6" ht="20.100000000000001" customHeight="1" x14ac:dyDescent="0.4">
      <c r="A277" s="55" t="s">
        <v>27</v>
      </c>
      <c r="B277" s="56" t="s">
        <v>224</v>
      </c>
      <c r="C277" s="55" t="s">
        <v>251</v>
      </c>
      <c r="D277" s="55" t="s">
        <v>252</v>
      </c>
      <c r="E277" s="45">
        <v>2018</v>
      </c>
      <c r="F277" s="44">
        <v>18190462.180295605</v>
      </c>
    </row>
    <row r="278" spans="1:6" ht="20.100000000000001" customHeight="1" x14ac:dyDescent="0.4">
      <c r="A278" s="55" t="s">
        <v>27</v>
      </c>
      <c r="B278" s="56" t="s">
        <v>224</v>
      </c>
      <c r="C278" s="55" t="s">
        <v>251</v>
      </c>
      <c r="D278" s="55" t="s">
        <v>252</v>
      </c>
      <c r="E278" s="45">
        <v>2019</v>
      </c>
      <c r="F278" s="44">
        <v>25577479.725919403</v>
      </c>
    </row>
    <row r="279" spans="1:6" ht="20.100000000000001" customHeight="1" x14ac:dyDescent="0.4">
      <c r="A279" s="55" t="s">
        <v>27</v>
      </c>
      <c r="B279" s="56" t="s">
        <v>224</v>
      </c>
      <c r="C279" s="55" t="s">
        <v>251</v>
      </c>
      <c r="D279" s="55" t="s">
        <v>252</v>
      </c>
      <c r="E279" s="45">
        <v>2020</v>
      </c>
      <c r="F279" s="44">
        <v>27002767.956913002</v>
      </c>
    </row>
    <row r="280" spans="1:6" ht="20.100000000000001" customHeight="1" x14ac:dyDescent="0.4">
      <c r="A280" s="55" t="s">
        <v>27</v>
      </c>
      <c r="B280" s="56" t="s">
        <v>224</v>
      </c>
      <c r="C280" s="55" t="s">
        <v>251</v>
      </c>
      <c r="D280" s="55" t="s">
        <v>252</v>
      </c>
      <c r="E280" s="45">
        <v>2021</v>
      </c>
      <c r="F280" s="44">
        <v>26612914.1411152</v>
      </c>
    </row>
    <row r="281" spans="1:6" ht="20.100000000000001" customHeight="1" x14ac:dyDescent="0.4">
      <c r="A281" s="55" t="s">
        <v>27</v>
      </c>
      <c r="B281" s="56" t="s">
        <v>224</v>
      </c>
      <c r="C281" s="55" t="s">
        <v>251</v>
      </c>
      <c r="D281" s="55" t="s">
        <v>252</v>
      </c>
      <c r="E281" s="45">
        <v>2022</v>
      </c>
      <c r="F281" s="44">
        <v>4603826.8639033977</v>
      </c>
    </row>
    <row r="282" spans="1:6" ht="20.100000000000001" customHeight="1" x14ac:dyDescent="0.4">
      <c r="A282" s="55" t="s">
        <v>27</v>
      </c>
      <c r="B282" s="56" t="s">
        <v>224</v>
      </c>
      <c r="C282" s="55" t="s">
        <v>251</v>
      </c>
      <c r="D282" s="55" t="s">
        <v>252</v>
      </c>
      <c r="E282" s="45">
        <v>2023</v>
      </c>
      <c r="F282" s="44">
        <v>26812329.230504006</v>
      </c>
    </row>
    <row r="283" spans="1:6" ht="20.100000000000001" customHeight="1" x14ac:dyDescent="0.4">
      <c r="A283" s="55" t="s">
        <v>27</v>
      </c>
      <c r="B283" s="56" t="s">
        <v>224</v>
      </c>
      <c r="C283" s="55" t="s">
        <v>251</v>
      </c>
      <c r="D283" s="55" t="s">
        <v>252</v>
      </c>
      <c r="E283" s="45">
        <v>2024</v>
      </c>
      <c r="F283" s="44">
        <v>25514049.966894001</v>
      </c>
    </row>
    <row r="284" spans="1:6" ht="20.100000000000001" customHeight="1" x14ac:dyDescent="0.4">
      <c r="A284" s="55" t="s">
        <v>27</v>
      </c>
      <c r="B284" s="56" t="s">
        <v>224</v>
      </c>
      <c r="C284" s="55" t="s">
        <v>251</v>
      </c>
      <c r="D284" s="55" t="s">
        <v>252</v>
      </c>
      <c r="E284" s="45">
        <v>2025</v>
      </c>
      <c r="F284" s="44">
        <v>16364227.432139406</v>
      </c>
    </row>
    <row r="285" spans="1:6" ht="20.100000000000001" customHeight="1" x14ac:dyDescent="0.4">
      <c r="A285" s="55" t="s">
        <v>27</v>
      </c>
      <c r="B285" s="56" t="s">
        <v>224</v>
      </c>
      <c r="C285" s="55" t="s">
        <v>251</v>
      </c>
      <c r="D285" s="55" t="s">
        <v>252</v>
      </c>
      <c r="E285" s="45">
        <v>2026</v>
      </c>
      <c r="F285" s="44">
        <v>15536304.437829403</v>
      </c>
    </row>
    <row r="286" spans="1:6" ht="20.100000000000001" customHeight="1" x14ac:dyDescent="0.4">
      <c r="A286" s="55" t="s">
        <v>27</v>
      </c>
      <c r="B286" s="56" t="s">
        <v>224</v>
      </c>
      <c r="C286" s="55" t="s">
        <v>251</v>
      </c>
      <c r="D286" s="55" t="s">
        <v>252</v>
      </c>
      <c r="E286" s="45">
        <v>2027</v>
      </c>
      <c r="F286" s="44">
        <v>13916624.333386596</v>
      </c>
    </row>
    <row r="287" spans="1:6" ht="20.100000000000001" customHeight="1" x14ac:dyDescent="0.4">
      <c r="A287" s="55" t="s">
        <v>27</v>
      </c>
      <c r="B287" s="56" t="s">
        <v>224</v>
      </c>
      <c r="C287" s="55" t="s">
        <v>251</v>
      </c>
      <c r="D287" s="55" t="s">
        <v>252</v>
      </c>
      <c r="E287" s="45">
        <v>2028</v>
      </c>
      <c r="F287" s="44">
        <v>13471087.777886901</v>
      </c>
    </row>
    <row r="288" spans="1:6" ht="20.100000000000001" customHeight="1" x14ac:dyDescent="0.4">
      <c r="A288" s="55" t="s">
        <v>27</v>
      </c>
      <c r="B288" s="56" t="s">
        <v>224</v>
      </c>
      <c r="C288" s="55" t="s">
        <v>251</v>
      </c>
      <c r="D288" s="55" t="s">
        <v>252</v>
      </c>
      <c r="E288" s="45">
        <v>2029</v>
      </c>
      <c r="F288" s="44">
        <v>12443043.0228069</v>
      </c>
    </row>
    <row r="289" spans="1:6" ht="20.100000000000001" customHeight="1" x14ac:dyDescent="0.4">
      <c r="A289" s="55" t="s">
        <v>27</v>
      </c>
      <c r="B289" s="56" t="s">
        <v>224</v>
      </c>
      <c r="C289" s="55" t="s">
        <v>251</v>
      </c>
      <c r="D289" s="55" t="s">
        <v>252</v>
      </c>
      <c r="E289" s="45">
        <v>2030</v>
      </c>
      <c r="F289" s="44">
        <v>11633386.6364769</v>
      </c>
    </row>
    <row r="290" spans="1:6" ht="20.100000000000001" customHeight="1" x14ac:dyDescent="0.4">
      <c r="A290" s="55" t="s">
        <v>27</v>
      </c>
      <c r="B290" s="56" t="s">
        <v>224</v>
      </c>
      <c r="C290" s="55" t="s">
        <v>253</v>
      </c>
      <c r="D290" s="55" t="s">
        <v>252</v>
      </c>
      <c r="E290" s="45">
        <v>2018</v>
      </c>
      <c r="F290" s="44">
        <v>592570</v>
      </c>
    </row>
    <row r="291" spans="1:6" ht="20.100000000000001" customHeight="1" x14ac:dyDescent="0.4">
      <c r="A291" s="55" t="s">
        <v>27</v>
      </c>
      <c r="B291" s="56" t="s">
        <v>224</v>
      </c>
      <c r="C291" s="55" t="s">
        <v>253</v>
      </c>
      <c r="D291" s="55" t="s">
        <v>252</v>
      </c>
      <c r="E291" s="45">
        <v>2019</v>
      </c>
      <c r="F291" s="44">
        <v>4949466.7087050006</v>
      </c>
    </row>
    <row r="292" spans="1:6" ht="20.100000000000001" customHeight="1" x14ac:dyDescent="0.4">
      <c r="A292" s="55" t="s">
        <v>27</v>
      </c>
      <c r="B292" s="56" t="s">
        <v>224</v>
      </c>
      <c r="C292" s="55" t="s">
        <v>253</v>
      </c>
      <c r="D292" s="55" t="s">
        <v>252</v>
      </c>
      <c r="E292" s="45">
        <v>2020</v>
      </c>
      <c r="F292" s="44">
        <v>7441046.3019959992</v>
      </c>
    </row>
    <row r="293" spans="1:6" ht="20.100000000000001" customHeight="1" x14ac:dyDescent="0.4">
      <c r="A293" s="55" t="s">
        <v>27</v>
      </c>
      <c r="B293" s="56" t="s">
        <v>224</v>
      </c>
      <c r="C293" s="55" t="s">
        <v>253</v>
      </c>
      <c r="D293" s="55" t="s">
        <v>252</v>
      </c>
      <c r="E293" s="45">
        <v>2021</v>
      </c>
      <c r="F293" s="44">
        <v>2876831.9617229998</v>
      </c>
    </row>
    <row r="294" spans="1:6" ht="20.100000000000001" customHeight="1" x14ac:dyDescent="0.4">
      <c r="A294" s="55" t="s">
        <v>27</v>
      </c>
      <c r="B294" s="56" t="s">
        <v>224</v>
      </c>
      <c r="C294" s="55" t="s">
        <v>253</v>
      </c>
      <c r="D294" s="55" t="s">
        <v>252</v>
      </c>
      <c r="E294" s="45">
        <v>2022</v>
      </c>
      <c r="F294" s="44">
        <v>342570</v>
      </c>
    </row>
    <row r="295" spans="1:6" ht="20.100000000000001" customHeight="1" x14ac:dyDescent="0.4">
      <c r="A295" s="55" t="s">
        <v>27</v>
      </c>
      <c r="B295" s="56" t="s">
        <v>224</v>
      </c>
      <c r="C295" s="55" t="s">
        <v>253</v>
      </c>
      <c r="D295" s="55" t="s">
        <v>252</v>
      </c>
      <c r="E295" s="45">
        <v>2023</v>
      </c>
      <c r="F295" s="44">
        <v>1278067.5</v>
      </c>
    </row>
    <row r="296" spans="1:6" ht="20.100000000000001" customHeight="1" x14ac:dyDescent="0.4">
      <c r="A296" s="55" t="s">
        <v>27</v>
      </c>
      <c r="B296" s="56" t="s">
        <v>224</v>
      </c>
      <c r="C296" s="55" t="s">
        <v>253</v>
      </c>
      <c r="D296" s="55" t="s">
        <v>252</v>
      </c>
      <c r="E296" s="45">
        <v>2024</v>
      </c>
      <c r="F296" s="44">
        <v>3931753.6</v>
      </c>
    </row>
    <row r="297" spans="1:6" ht="20.100000000000001" customHeight="1" x14ac:dyDescent="0.4">
      <c r="A297" s="55" t="s">
        <v>27</v>
      </c>
      <c r="B297" s="56" t="s">
        <v>224</v>
      </c>
      <c r="C297" s="55" t="s">
        <v>254</v>
      </c>
      <c r="D297" s="55" t="s">
        <v>252</v>
      </c>
      <c r="E297" s="45">
        <v>2018</v>
      </c>
      <c r="F297" s="44">
        <v>10878435.002102897</v>
      </c>
    </row>
    <row r="298" spans="1:6" ht="20.100000000000001" customHeight="1" x14ac:dyDescent="0.4">
      <c r="A298" s="55" t="s">
        <v>27</v>
      </c>
      <c r="B298" s="56" t="s">
        <v>224</v>
      </c>
      <c r="C298" s="55" t="s">
        <v>254</v>
      </c>
      <c r="D298" s="55" t="s">
        <v>252</v>
      </c>
      <c r="E298" s="45">
        <v>2019</v>
      </c>
      <c r="F298" s="44">
        <v>68094387.129241928</v>
      </c>
    </row>
    <row r="299" spans="1:6" ht="20.100000000000001" customHeight="1" x14ac:dyDescent="0.4">
      <c r="A299" s="55" t="s">
        <v>27</v>
      </c>
      <c r="B299" s="56" t="s">
        <v>224</v>
      </c>
      <c r="C299" s="55" t="s">
        <v>254</v>
      </c>
      <c r="D299" s="55" t="s">
        <v>252</v>
      </c>
      <c r="E299" s="45">
        <v>2020</v>
      </c>
      <c r="F299" s="44">
        <v>32548125.085960098</v>
      </c>
    </row>
    <row r="300" spans="1:6" ht="20.100000000000001" customHeight="1" x14ac:dyDescent="0.4">
      <c r="A300" s="55" t="s">
        <v>27</v>
      </c>
      <c r="B300" s="56" t="s">
        <v>224</v>
      </c>
      <c r="C300" s="55" t="s">
        <v>254</v>
      </c>
      <c r="D300" s="55" t="s">
        <v>252</v>
      </c>
      <c r="E300" s="45">
        <v>2021</v>
      </c>
      <c r="F300" s="44">
        <v>33935541.508184046</v>
      </c>
    </row>
    <row r="301" spans="1:6" ht="20.100000000000001" customHeight="1" x14ac:dyDescent="0.4">
      <c r="A301" s="55" t="s">
        <v>27</v>
      </c>
      <c r="B301" s="56" t="s">
        <v>224</v>
      </c>
      <c r="C301" s="55" t="s">
        <v>254</v>
      </c>
      <c r="D301" s="55" t="s">
        <v>252</v>
      </c>
      <c r="E301" s="45">
        <v>2022</v>
      </c>
      <c r="F301" s="44">
        <v>2773242.1601000004</v>
      </c>
    </row>
    <row r="302" spans="1:6" ht="20.100000000000001" customHeight="1" x14ac:dyDescent="0.4">
      <c r="A302" s="55" t="s">
        <v>27</v>
      </c>
      <c r="B302" s="56" t="s">
        <v>224</v>
      </c>
      <c r="C302" s="55" t="s">
        <v>254</v>
      </c>
      <c r="D302" s="55" t="s">
        <v>252</v>
      </c>
      <c r="E302" s="45">
        <v>2023</v>
      </c>
      <c r="F302" s="44">
        <v>30917432.997629993</v>
      </c>
    </row>
    <row r="303" spans="1:6" ht="20.100000000000001" customHeight="1" x14ac:dyDescent="0.4">
      <c r="A303" s="55" t="s">
        <v>27</v>
      </c>
      <c r="B303" s="56" t="s">
        <v>224</v>
      </c>
      <c r="C303" s="55" t="s">
        <v>254</v>
      </c>
      <c r="D303" s="55" t="s">
        <v>252</v>
      </c>
      <c r="E303" s="45">
        <v>2024</v>
      </c>
      <c r="F303" s="44">
        <v>25348471.878780011</v>
      </c>
    </row>
    <row r="304" spans="1:6" ht="20.100000000000001" customHeight="1" x14ac:dyDescent="0.4">
      <c r="A304" s="55" t="s">
        <v>27</v>
      </c>
      <c r="B304" s="56" t="s">
        <v>224</v>
      </c>
      <c r="C304" s="55" t="s">
        <v>254</v>
      </c>
      <c r="D304" s="55" t="s">
        <v>252</v>
      </c>
      <c r="E304" s="45">
        <v>2025</v>
      </c>
      <c r="F304" s="44">
        <v>35643605.094519995</v>
      </c>
    </row>
    <row r="305" spans="1:6" ht="20.100000000000001" customHeight="1" x14ac:dyDescent="0.4">
      <c r="A305" s="55" t="s">
        <v>27</v>
      </c>
      <c r="B305" s="56" t="s">
        <v>224</v>
      </c>
      <c r="C305" s="55" t="s">
        <v>254</v>
      </c>
      <c r="D305" s="55" t="s">
        <v>252</v>
      </c>
      <c r="E305" s="45">
        <v>2026</v>
      </c>
      <c r="F305" s="44">
        <v>31161046.429879989</v>
      </c>
    </row>
    <row r="306" spans="1:6" ht="20.100000000000001" customHeight="1" x14ac:dyDescent="0.4">
      <c r="A306" s="55" t="s">
        <v>27</v>
      </c>
      <c r="B306" s="56" t="s">
        <v>224</v>
      </c>
      <c r="C306" s="55" t="s">
        <v>254</v>
      </c>
      <c r="D306" s="55" t="s">
        <v>252</v>
      </c>
      <c r="E306" s="45">
        <v>2027</v>
      </c>
      <c r="F306" s="44">
        <v>19401866.973399989</v>
      </c>
    </row>
    <row r="307" spans="1:6" ht="20.100000000000001" customHeight="1" x14ac:dyDescent="0.4">
      <c r="A307" s="55" t="s">
        <v>27</v>
      </c>
      <c r="B307" s="56" t="s">
        <v>224</v>
      </c>
      <c r="C307" s="55" t="s">
        <v>254</v>
      </c>
      <c r="D307" s="55" t="s">
        <v>252</v>
      </c>
      <c r="E307" s="45">
        <v>2028</v>
      </c>
      <c r="F307" s="44">
        <v>327292</v>
      </c>
    </row>
    <row r="308" spans="1:6" ht="20.100000000000001" customHeight="1" x14ac:dyDescent="0.4">
      <c r="A308" s="55" t="s">
        <v>27</v>
      </c>
      <c r="B308" s="56" t="s">
        <v>224</v>
      </c>
      <c r="C308" s="55" t="s">
        <v>254</v>
      </c>
      <c r="D308" s="55" t="s">
        <v>252</v>
      </c>
      <c r="E308" s="45">
        <v>2029</v>
      </c>
      <c r="F308" s="44">
        <v>1963752.0000000002</v>
      </c>
    </row>
    <row r="309" spans="1:6" ht="20.100000000000001" customHeight="1" x14ac:dyDescent="0.4">
      <c r="A309" s="55" t="s">
        <v>27</v>
      </c>
      <c r="B309" s="56" t="s">
        <v>224</v>
      </c>
      <c r="C309" s="55" t="s">
        <v>254</v>
      </c>
      <c r="D309" s="55" t="s">
        <v>252</v>
      </c>
      <c r="E309" s="45">
        <v>2030</v>
      </c>
      <c r="F309" s="44">
        <v>327292</v>
      </c>
    </row>
    <row r="310" spans="1:6" ht="20.100000000000001" customHeight="1" x14ac:dyDescent="0.4">
      <c r="A310" s="55" t="s">
        <v>27</v>
      </c>
      <c r="B310" s="56" t="s">
        <v>224</v>
      </c>
      <c r="C310" s="55" t="s">
        <v>255</v>
      </c>
      <c r="D310" s="55" t="s">
        <v>252</v>
      </c>
      <c r="E310" s="45">
        <v>2019</v>
      </c>
      <c r="F310" s="44">
        <v>2099000</v>
      </c>
    </row>
    <row r="311" spans="1:6" ht="20.100000000000001" customHeight="1" x14ac:dyDescent="0.4">
      <c r="A311" s="55" t="s">
        <v>27</v>
      </c>
      <c r="B311" s="56" t="s">
        <v>224</v>
      </c>
      <c r="C311" s="55" t="s">
        <v>255</v>
      </c>
      <c r="D311" s="55" t="s">
        <v>252</v>
      </c>
      <c r="E311" s="45">
        <v>2020</v>
      </c>
      <c r="F311" s="44">
        <v>2099000</v>
      </c>
    </row>
    <row r="312" spans="1:6" ht="20.100000000000001" customHeight="1" x14ac:dyDescent="0.4">
      <c r="A312" s="55" t="s">
        <v>27</v>
      </c>
      <c r="B312" s="56" t="s">
        <v>224</v>
      </c>
      <c r="C312" s="55" t="s">
        <v>255</v>
      </c>
      <c r="D312" s="55" t="s">
        <v>252</v>
      </c>
      <c r="E312" s="45">
        <v>2021</v>
      </c>
      <c r="F312" s="44">
        <v>2099000</v>
      </c>
    </row>
    <row r="313" spans="1:6" ht="20.100000000000001" customHeight="1" x14ac:dyDescent="0.4">
      <c r="A313" s="55" t="s">
        <v>27</v>
      </c>
      <c r="B313" s="56" t="s">
        <v>224</v>
      </c>
      <c r="C313" s="55" t="s">
        <v>255</v>
      </c>
      <c r="D313" s="55" t="s">
        <v>252</v>
      </c>
      <c r="E313" s="45">
        <v>2022</v>
      </c>
      <c r="F313" s="44">
        <v>1539574.1440000001</v>
      </c>
    </row>
    <row r="314" spans="1:6" ht="20.100000000000001" customHeight="1" x14ac:dyDescent="0.4">
      <c r="A314" s="55" t="s">
        <v>27</v>
      </c>
      <c r="B314" s="56" t="s">
        <v>224</v>
      </c>
      <c r="C314" s="55" t="s">
        <v>255</v>
      </c>
      <c r="D314" s="55" t="s">
        <v>252</v>
      </c>
      <c r="E314" s="45">
        <v>2023</v>
      </c>
      <c r="F314" s="44">
        <v>1319634.9809999999</v>
      </c>
    </row>
    <row r="315" spans="1:6" ht="20.100000000000001" customHeight="1" x14ac:dyDescent="0.4">
      <c r="A315" s="55" t="s">
        <v>27</v>
      </c>
      <c r="B315" s="56" t="s">
        <v>224</v>
      </c>
      <c r="C315" s="55" t="s">
        <v>255</v>
      </c>
      <c r="D315" s="55" t="s">
        <v>252</v>
      </c>
      <c r="E315" s="45">
        <v>2024</v>
      </c>
      <c r="F315" s="44">
        <v>1099695.817</v>
      </c>
    </row>
    <row r="316" spans="1:6" ht="20.100000000000001" customHeight="1" x14ac:dyDescent="0.4">
      <c r="A316" s="55" t="s">
        <v>27</v>
      </c>
      <c r="B316" s="56" t="s">
        <v>224</v>
      </c>
      <c r="C316" s="55" t="s">
        <v>255</v>
      </c>
      <c r="D316" s="55" t="s">
        <v>252</v>
      </c>
      <c r="E316" s="45">
        <v>2025</v>
      </c>
      <c r="F316" s="44">
        <v>1979452.4709999999</v>
      </c>
    </row>
    <row r="317" spans="1:6" ht="20.100000000000001" customHeight="1" x14ac:dyDescent="0.4">
      <c r="A317" s="55" t="s">
        <v>27</v>
      </c>
      <c r="B317" s="56" t="s">
        <v>224</v>
      </c>
      <c r="C317" s="55" t="s">
        <v>255</v>
      </c>
      <c r="D317" s="55" t="s">
        <v>252</v>
      </c>
      <c r="E317" s="45">
        <v>2026</v>
      </c>
      <c r="F317" s="44">
        <v>3559622.0530000003</v>
      </c>
    </row>
    <row r="318" spans="1:6" ht="20.100000000000001" customHeight="1" x14ac:dyDescent="0.4">
      <c r="A318" s="55" t="s">
        <v>27</v>
      </c>
      <c r="B318" s="56" t="s">
        <v>224</v>
      </c>
      <c r="C318" s="55" t="s">
        <v>255</v>
      </c>
      <c r="D318" s="55" t="s">
        <v>252</v>
      </c>
      <c r="E318" s="45">
        <v>2027</v>
      </c>
      <c r="F318" s="44">
        <v>3559622.0530000003</v>
      </c>
    </row>
    <row r="319" spans="1:6" ht="20.100000000000001" customHeight="1" x14ac:dyDescent="0.4">
      <c r="A319" s="55" t="s">
        <v>27</v>
      </c>
      <c r="B319" s="56" t="s">
        <v>224</v>
      </c>
      <c r="C319" s="55" t="s">
        <v>255</v>
      </c>
      <c r="D319" s="55" t="s">
        <v>252</v>
      </c>
      <c r="E319" s="45">
        <v>2028</v>
      </c>
      <c r="F319" s="44">
        <v>3779561.2170000002</v>
      </c>
    </row>
    <row r="320" spans="1:6" ht="20.100000000000001" customHeight="1" x14ac:dyDescent="0.4">
      <c r="A320" s="55" t="s">
        <v>27</v>
      </c>
      <c r="B320" s="56" t="s">
        <v>224</v>
      </c>
      <c r="C320" s="55" t="s">
        <v>255</v>
      </c>
      <c r="D320" s="55" t="s">
        <v>252</v>
      </c>
      <c r="E320" s="45">
        <v>2029</v>
      </c>
      <c r="F320" s="44">
        <v>3779561.2170000002</v>
      </c>
    </row>
    <row r="321" spans="1:6" ht="20.100000000000001" customHeight="1" x14ac:dyDescent="0.4">
      <c r="A321" s="55" t="s">
        <v>27</v>
      </c>
      <c r="B321" s="56" t="s">
        <v>224</v>
      </c>
      <c r="C321" s="55" t="s">
        <v>255</v>
      </c>
      <c r="D321" s="55" t="s">
        <v>252</v>
      </c>
      <c r="E321" s="45">
        <v>2030</v>
      </c>
      <c r="F321" s="44">
        <v>12671862.357000001</v>
      </c>
    </row>
    <row r="322" spans="1:6" ht="20.100000000000001" customHeight="1" x14ac:dyDescent="0.4">
      <c r="A322" s="55" t="s">
        <v>28</v>
      </c>
      <c r="B322" s="56" t="s">
        <v>232</v>
      </c>
      <c r="C322" s="55" t="s">
        <v>251</v>
      </c>
      <c r="D322" s="55" t="s">
        <v>258</v>
      </c>
      <c r="E322" s="45">
        <v>2018</v>
      </c>
      <c r="F322" s="44">
        <v>21093787.739463996</v>
      </c>
    </row>
    <row r="323" spans="1:6" ht="20.100000000000001" customHeight="1" x14ac:dyDescent="0.4">
      <c r="A323" s="55" t="s">
        <v>28</v>
      </c>
      <c r="B323" s="56" t="s">
        <v>232</v>
      </c>
      <c r="C323" s="55" t="s">
        <v>251</v>
      </c>
      <c r="D323" s="55" t="s">
        <v>258</v>
      </c>
      <c r="E323" s="45">
        <v>2019</v>
      </c>
      <c r="F323" s="44">
        <v>44368624.242495969</v>
      </c>
    </row>
    <row r="324" spans="1:6" ht="20.100000000000001" customHeight="1" x14ac:dyDescent="0.4">
      <c r="A324" s="55" t="s">
        <v>28</v>
      </c>
      <c r="B324" s="56" t="s">
        <v>232</v>
      </c>
      <c r="C324" s="55" t="s">
        <v>251</v>
      </c>
      <c r="D324" s="55" t="s">
        <v>258</v>
      </c>
      <c r="E324" s="45">
        <v>2020</v>
      </c>
      <c r="F324" s="44">
        <v>36393707.500147656</v>
      </c>
    </row>
    <row r="325" spans="1:6" ht="20.100000000000001" customHeight="1" x14ac:dyDescent="0.4">
      <c r="A325" s="55" t="s">
        <v>28</v>
      </c>
      <c r="B325" s="56" t="s">
        <v>232</v>
      </c>
      <c r="C325" s="55" t="s">
        <v>251</v>
      </c>
      <c r="D325" s="55" t="s">
        <v>258</v>
      </c>
      <c r="E325" s="45">
        <v>2021</v>
      </c>
      <c r="F325" s="44">
        <v>20847386.729999997</v>
      </c>
    </row>
    <row r="326" spans="1:6" ht="20.100000000000001" customHeight="1" x14ac:dyDescent="0.4">
      <c r="A326" s="55" t="s">
        <v>28</v>
      </c>
      <c r="B326" s="56" t="s">
        <v>232</v>
      </c>
      <c r="C326" s="55" t="s">
        <v>251</v>
      </c>
      <c r="D326" s="55" t="s">
        <v>258</v>
      </c>
      <c r="E326" s="45">
        <v>2022</v>
      </c>
      <c r="F326" s="44">
        <v>25340703.990000002</v>
      </c>
    </row>
    <row r="327" spans="1:6" ht="20.100000000000001" customHeight="1" x14ac:dyDescent="0.4">
      <c r="A327" s="55" t="s">
        <v>28</v>
      </c>
      <c r="B327" s="56" t="s">
        <v>232</v>
      </c>
      <c r="C327" s="55" t="s">
        <v>251</v>
      </c>
      <c r="D327" s="55" t="s">
        <v>258</v>
      </c>
      <c r="E327" s="45">
        <v>2023</v>
      </c>
      <c r="F327" s="44">
        <v>36437620.032499999</v>
      </c>
    </row>
    <row r="328" spans="1:6" ht="20.100000000000001" customHeight="1" x14ac:dyDescent="0.4">
      <c r="A328" s="55" t="s">
        <v>28</v>
      </c>
      <c r="B328" s="56" t="s">
        <v>232</v>
      </c>
      <c r="C328" s="55" t="s">
        <v>251</v>
      </c>
      <c r="D328" s="55" t="s">
        <v>258</v>
      </c>
      <c r="E328" s="45">
        <v>2024</v>
      </c>
      <c r="F328" s="44">
        <v>36188827.071500003</v>
      </c>
    </row>
    <row r="329" spans="1:6" ht="20.100000000000001" customHeight="1" x14ac:dyDescent="0.4">
      <c r="A329" s="55" t="s">
        <v>28</v>
      </c>
      <c r="B329" s="56" t="s">
        <v>232</v>
      </c>
      <c r="C329" s="55" t="s">
        <v>251</v>
      </c>
      <c r="D329" s="55" t="s">
        <v>258</v>
      </c>
      <c r="E329" s="45">
        <v>2025</v>
      </c>
      <c r="F329" s="44">
        <v>37007505.763499998</v>
      </c>
    </row>
    <row r="330" spans="1:6" ht="20.100000000000001" customHeight="1" x14ac:dyDescent="0.4">
      <c r="A330" s="55" t="s">
        <v>28</v>
      </c>
      <c r="B330" s="56" t="s">
        <v>232</v>
      </c>
      <c r="C330" s="55" t="s">
        <v>251</v>
      </c>
      <c r="D330" s="55" t="s">
        <v>258</v>
      </c>
      <c r="E330" s="45">
        <v>2026</v>
      </c>
      <c r="F330" s="44">
        <v>36212566.675000004</v>
      </c>
    </row>
    <row r="331" spans="1:6" ht="20.100000000000001" customHeight="1" x14ac:dyDescent="0.4">
      <c r="A331" s="55" t="s">
        <v>28</v>
      </c>
      <c r="B331" s="56" t="s">
        <v>232</v>
      </c>
      <c r="C331" s="55" t="s">
        <v>251</v>
      </c>
      <c r="D331" s="55" t="s">
        <v>258</v>
      </c>
      <c r="E331" s="45">
        <v>2027</v>
      </c>
      <c r="F331" s="44">
        <v>37406907.348999992</v>
      </c>
    </row>
    <row r="332" spans="1:6" ht="20.100000000000001" customHeight="1" x14ac:dyDescent="0.4">
      <c r="A332" s="55" t="s">
        <v>28</v>
      </c>
      <c r="B332" s="56" t="s">
        <v>232</v>
      </c>
      <c r="C332" s="55" t="s">
        <v>251</v>
      </c>
      <c r="D332" s="55" t="s">
        <v>258</v>
      </c>
      <c r="E332" s="45">
        <v>2028</v>
      </c>
      <c r="F332" s="44">
        <v>38855349.504999995</v>
      </c>
    </row>
    <row r="333" spans="1:6" ht="20.100000000000001" customHeight="1" x14ac:dyDescent="0.4">
      <c r="A333" s="55" t="s">
        <v>28</v>
      </c>
      <c r="B333" s="56" t="s">
        <v>232</v>
      </c>
      <c r="C333" s="55" t="s">
        <v>251</v>
      </c>
      <c r="D333" s="55" t="s">
        <v>258</v>
      </c>
      <c r="E333" s="45">
        <v>2029</v>
      </c>
      <c r="F333" s="44">
        <v>37650574.926999994</v>
      </c>
    </row>
    <row r="334" spans="1:6" ht="20.100000000000001" customHeight="1" x14ac:dyDescent="0.4">
      <c r="A334" s="55" t="s">
        <v>28</v>
      </c>
      <c r="B334" s="56" t="s">
        <v>232</v>
      </c>
      <c r="C334" s="55" t="s">
        <v>251</v>
      </c>
      <c r="D334" s="55" t="s">
        <v>258</v>
      </c>
      <c r="E334" s="45">
        <v>2030</v>
      </c>
      <c r="F334" s="44">
        <v>38603812.706999995</v>
      </c>
    </row>
    <row r="335" spans="1:6" ht="20.100000000000001" customHeight="1" x14ac:dyDescent="0.4">
      <c r="A335" s="55" t="s">
        <v>28</v>
      </c>
      <c r="B335" s="56" t="s">
        <v>232</v>
      </c>
      <c r="C335" s="55" t="s">
        <v>251</v>
      </c>
      <c r="D335" s="55" t="s">
        <v>258</v>
      </c>
      <c r="E335" s="45">
        <v>2031</v>
      </c>
      <c r="F335" s="44">
        <v>40052170.866999999</v>
      </c>
    </row>
    <row r="336" spans="1:6" ht="20.100000000000001" customHeight="1" x14ac:dyDescent="0.4">
      <c r="A336" s="55" t="s">
        <v>28</v>
      </c>
      <c r="B336" s="56" t="s">
        <v>232</v>
      </c>
      <c r="C336" s="55" t="s">
        <v>251</v>
      </c>
      <c r="D336" s="55" t="s">
        <v>258</v>
      </c>
      <c r="E336" s="45">
        <v>2032</v>
      </c>
      <c r="F336" s="44">
        <v>39395730.159000002</v>
      </c>
    </row>
    <row r="337" spans="1:6" ht="20.100000000000001" customHeight="1" x14ac:dyDescent="0.4">
      <c r="A337" s="55" t="s">
        <v>28</v>
      </c>
      <c r="B337" s="56" t="s">
        <v>232</v>
      </c>
      <c r="C337" s="55" t="s">
        <v>251</v>
      </c>
      <c r="D337" s="55" t="s">
        <v>258</v>
      </c>
      <c r="E337" s="45">
        <v>2033</v>
      </c>
      <c r="F337" s="44">
        <v>38292806.465999991</v>
      </c>
    </row>
    <row r="338" spans="1:6" ht="20.100000000000001" customHeight="1" x14ac:dyDescent="0.4">
      <c r="A338" s="55" t="s">
        <v>28</v>
      </c>
      <c r="B338" s="56" t="s">
        <v>232</v>
      </c>
      <c r="C338" s="55" t="s">
        <v>251</v>
      </c>
      <c r="D338" s="55" t="s">
        <v>258</v>
      </c>
      <c r="E338" s="45">
        <v>2034</v>
      </c>
      <c r="F338" s="44">
        <v>35993871.401999995</v>
      </c>
    </row>
    <row r="339" spans="1:6" ht="20.100000000000001" customHeight="1" x14ac:dyDescent="0.4">
      <c r="A339" s="55" t="s">
        <v>28</v>
      </c>
      <c r="B339" s="56" t="s">
        <v>232</v>
      </c>
      <c r="C339" s="55" t="s">
        <v>251</v>
      </c>
      <c r="D339" s="55" t="s">
        <v>258</v>
      </c>
      <c r="E339" s="45">
        <v>2035</v>
      </c>
      <c r="F339" s="44">
        <v>31969774.035000008</v>
      </c>
    </row>
    <row r="340" spans="1:6" ht="20.100000000000001" customHeight="1" x14ac:dyDescent="0.4">
      <c r="A340" s="55" t="s">
        <v>28</v>
      </c>
      <c r="B340" s="56" t="s">
        <v>232</v>
      </c>
      <c r="C340" s="55" t="s">
        <v>251</v>
      </c>
      <c r="D340" s="55" t="s">
        <v>258</v>
      </c>
      <c r="E340" s="45">
        <v>2036</v>
      </c>
      <c r="F340" s="44">
        <v>30379024.880000003</v>
      </c>
    </row>
    <row r="341" spans="1:6" ht="20.100000000000001" customHeight="1" x14ac:dyDescent="0.4">
      <c r="A341" s="55" t="s">
        <v>28</v>
      </c>
      <c r="B341" s="56" t="s">
        <v>232</v>
      </c>
      <c r="C341" s="55" t="s">
        <v>251</v>
      </c>
      <c r="D341" s="55" t="s">
        <v>258</v>
      </c>
      <c r="E341" s="45">
        <v>2037</v>
      </c>
      <c r="F341" s="44">
        <v>28882681.614000008</v>
      </c>
    </row>
    <row r="342" spans="1:6" ht="20.100000000000001" customHeight="1" x14ac:dyDescent="0.4">
      <c r="A342" s="55" t="s">
        <v>28</v>
      </c>
      <c r="B342" s="56" t="s">
        <v>232</v>
      </c>
      <c r="C342" s="55" t="s">
        <v>251</v>
      </c>
      <c r="D342" s="55" t="s">
        <v>258</v>
      </c>
      <c r="E342" s="45">
        <v>2038</v>
      </c>
      <c r="F342" s="44">
        <v>26088329.712999996</v>
      </c>
    </row>
    <row r="343" spans="1:6" ht="20.100000000000001" customHeight="1" x14ac:dyDescent="0.4">
      <c r="A343" s="55" t="s">
        <v>28</v>
      </c>
      <c r="B343" s="56" t="s">
        <v>232</v>
      </c>
      <c r="C343" s="55" t="s">
        <v>251</v>
      </c>
      <c r="D343" s="55" t="s">
        <v>258</v>
      </c>
      <c r="E343" s="45">
        <v>2039</v>
      </c>
      <c r="F343" s="44">
        <v>24816902.561999999</v>
      </c>
    </row>
    <row r="344" spans="1:6" ht="20.100000000000001" customHeight="1" x14ac:dyDescent="0.4">
      <c r="A344" s="55" t="s">
        <v>28</v>
      </c>
      <c r="B344" s="56" t="s">
        <v>232</v>
      </c>
      <c r="C344" s="55" t="s">
        <v>251</v>
      </c>
      <c r="D344" s="55" t="s">
        <v>258</v>
      </c>
      <c r="E344" s="45">
        <v>2040</v>
      </c>
      <c r="F344" s="44">
        <v>23778924.760999996</v>
      </c>
    </row>
    <row r="345" spans="1:6" ht="20.100000000000001" customHeight="1" x14ac:dyDescent="0.4">
      <c r="A345" s="55" t="s">
        <v>28</v>
      </c>
      <c r="B345" s="56" t="s">
        <v>232</v>
      </c>
      <c r="C345" s="55" t="s">
        <v>251</v>
      </c>
      <c r="D345" s="55" t="s">
        <v>258</v>
      </c>
      <c r="E345" s="45">
        <v>2041</v>
      </c>
      <c r="F345" s="44">
        <v>21490672.041000005</v>
      </c>
    </row>
    <row r="346" spans="1:6" ht="20.100000000000001" customHeight="1" x14ac:dyDescent="0.4">
      <c r="A346" s="55" t="s">
        <v>28</v>
      </c>
      <c r="B346" s="56" t="s">
        <v>232</v>
      </c>
      <c r="C346" s="55" t="s">
        <v>251</v>
      </c>
      <c r="D346" s="55" t="s">
        <v>258</v>
      </c>
      <c r="E346" s="45">
        <v>2042</v>
      </c>
      <c r="F346" s="44">
        <v>20489413.035000004</v>
      </c>
    </row>
    <row r="347" spans="1:6" ht="20.100000000000001" customHeight="1" x14ac:dyDescent="0.4">
      <c r="A347" s="55" t="s">
        <v>28</v>
      </c>
      <c r="B347" s="56" t="s">
        <v>232</v>
      </c>
      <c r="C347" s="55" t="s">
        <v>251</v>
      </c>
      <c r="D347" s="55" t="s">
        <v>258</v>
      </c>
      <c r="E347" s="45">
        <v>2043</v>
      </c>
      <c r="F347" s="44">
        <v>19659708.070000004</v>
      </c>
    </row>
    <row r="348" spans="1:6" ht="20.100000000000001" customHeight="1" x14ac:dyDescent="0.4">
      <c r="A348" s="55" t="s">
        <v>28</v>
      </c>
      <c r="B348" s="56" t="s">
        <v>232</v>
      </c>
      <c r="C348" s="55" t="s">
        <v>251</v>
      </c>
      <c r="D348" s="55" t="s">
        <v>258</v>
      </c>
      <c r="E348" s="45">
        <v>2044</v>
      </c>
      <c r="F348" s="44">
        <v>17862704.380000003</v>
      </c>
    </row>
    <row r="349" spans="1:6" ht="20.100000000000001" customHeight="1" x14ac:dyDescent="0.4">
      <c r="A349" s="55" t="s">
        <v>28</v>
      </c>
      <c r="B349" s="56" t="s">
        <v>232</v>
      </c>
      <c r="C349" s="55" t="s">
        <v>251</v>
      </c>
      <c r="D349" s="55" t="s">
        <v>258</v>
      </c>
      <c r="E349" s="45">
        <v>2045</v>
      </c>
      <c r="F349" s="44">
        <v>17049282.180000003</v>
      </c>
    </row>
    <row r="350" spans="1:6" ht="20.100000000000001" customHeight="1" x14ac:dyDescent="0.4">
      <c r="A350" s="55" t="s">
        <v>28</v>
      </c>
      <c r="B350" s="56" t="s">
        <v>232</v>
      </c>
      <c r="C350" s="55" t="s">
        <v>251</v>
      </c>
      <c r="D350" s="55" t="s">
        <v>258</v>
      </c>
      <c r="E350" s="45">
        <v>2046</v>
      </c>
      <c r="F350" s="44">
        <v>16400607.740000002</v>
      </c>
    </row>
    <row r="351" spans="1:6" ht="20.100000000000001" customHeight="1" x14ac:dyDescent="0.4">
      <c r="A351" s="55" t="s">
        <v>28</v>
      </c>
      <c r="B351" s="56" t="s">
        <v>232</v>
      </c>
      <c r="C351" s="55" t="s">
        <v>251</v>
      </c>
      <c r="D351" s="55" t="s">
        <v>258</v>
      </c>
      <c r="E351" s="45">
        <v>2047</v>
      </c>
      <c r="F351" s="44">
        <v>14899025.409999998</v>
      </c>
    </row>
    <row r="352" spans="1:6" ht="20.100000000000001" customHeight="1" x14ac:dyDescent="0.4">
      <c r="A352" s="55" t="s">
        <v>28</v>
      </c>
      <c r="B352" s="56" t="s">
        <v>232</v>
      </c>
      <c r="C352" s="55" t="s">
        <v>251</v>
      </c>
      <c r="D352" s="55" t="s">
        <v>258</v>
      </c>
      <c r="E352" s="45">
        <v>2048</v>
      </c>
      <c r="F352" s="44">
        <v>10768044.460000003</v>
      </c>
    </row>
    <row r="353" spans="1:6" ht="20.100000000000001" customHeight="1" x14ac:dyDescent="0.4">
      <c r="A353" s="55" t="s">
        <v>28</v>
      </c>
      <c r="B353" s="56" t="s">
        <v>232</v>
      </c>
      <c r="C353" s="55" t="s">
        <v>253</v>
      </c>
      <c r="D353" s="55" t="s">
        <v>258</v>
      </c>
      <c r="E353" s="45">
        <v>2019</v>
      </c>
      <c r="F353" s="44">
        <v>1722000</v>
      </c>
    </row>
    <row r="354" spans="1:6" ht="20.100000000000001" customHeight="1" x14ac:dyDescent="0.4">
      <c r="A354" s="55" t="s">
        <v>28</v>
      </c>
      <c r="B354" s="56" t="s">
        <v>232</v>
      </c>
      <c r="C354" s="55" t="s">
        <v>253</v>
      </c>
      <c r="D354" s="55" t="s">
        <v>258</v>
      </c>
      <c r="E354" s="45">
        <v>2020</v>
      </c>
      <c r="F354" s="44">
        <v>5548106.4199999999</v>
      </c>
    </row>
    <row r="355" spans="1:6" ht="20.100000000000001" customHeight="1" x14ac:dyDescent="0.4">
      <c r="A355" s="55" t="s">
        <v>28</v>
      </c>
      <c r="B355" s="56" t="s">
        <v>232</v>
      </c>
      <c r="C355" s="55" t="s">
        <v>253</v>
      </c>
      <c r="D355" s="55" t="s">
        <v>258</v>
      </c>
      <c r="E355" s="45">
        <v>2021</v>
      </c>
      <c r="F355" s="44">
        <v>3583705.5796000003</v>
      </c>
    </row>
    <row r="356" spans="1:6" ht="20.100000000000001" customHeight="1" x14ac:dyDescent="0.4">
      <c r="A356" s="55" t="s">
        <v>28</v>
      </c>
      <c r="B356" s="56" t="s">
        <v>232</v>
      </c>
      <c r="C356" s="55" t="s">
        <v>261</v>
      </c>
      <c r="D356" s="55" t="s">
        <v>258</v>
      </c>
      <c r="E356" s="45">
        <v>2022</v>
      </c>
      <c r="F356" s="44">
        <v>425029.21399999992</v>
      </c>
    </row>
    <row r="357" spans="1:6" ht="20.100000000000001" customHeight="1" x14ac:dyDescent="0.4">
      <c r="A357" s="55" t="s">
        <v>28</v>
      </c>
      <c r="B357" s="56" t="s">
        <v>232</v>
      </c>
      <c r="C357" s="55" t="s">
        <v>261</v>
      </c>
      <c r="D357" s="55" t="s">
        <v>258</v>
      </c>
      <c r="E357" s="45">
        <v>2023</v>
      </c>
      <c r="F357" s="44">
        <v>5786486.3972200006</v>
      </c>
    </row>
    <row r="358" spans="1:6" ht="20.100000000000001" customHeight="1" x14ac:dyDescent="0.4">
      <c r="A358" s="55" t="s">
        <v>28</v>
      </c>
      <c r="B358" s="56" t="s">
        <v>232</v>
      </c>
      <c r="C358" s="55" t="s">
        <v>261</v>
      </c>
      <c r="D358" s="55" t="s">
        <v>258</v>
      </c>
      <c r="E358" s="45">
        <v>2024</v>
      </c>
      <c r="F358" s="44">
        <v>2085646.7800000005</v>
      </c>
    </row>
    <row r="359" spans="1:6" ht="20.100000000000001" customHeight="1" x14ac:dyDescent="0.4">
      <c r="A359" s="55" t="s">
        <v>28</v>
      </c>
      <c r="B359" s="56" t="s">
        <v>232</v>
      </c>
      <c r="C359" s="55" t="s">
        <v>254</v>
      </c>
      <c r="D359" s="55" t="s">
        <v>258</v>
      </c>
      <c r="E359" s="45">
        <v>2019</v>
      </c>
      <c r="F359" s="44">
        <v>10728126.51692</v>
      </c>
    </row>
    <row r="360" spans="1:6" ht="20.100000000000001" customHeight="1" x14ac:dyDescent="0.4">
      <c r="A360" s="55" t="s">
        <v>28</v>
      </c>
      <c r="B360" s="56" t="s">
        <v>232</v>
      </c>
      <c r="C360" s="55" t="s">
        <v>254</v>
      </c>
      <c r="D360" s="55" t="s">
        <v>258</v>
      </c>
      <c r="E360" s="45">
        <v>2020</v>
      </c>
      <c r="F360" s="44">
        <v>71062026.731149271</v>
      </c>
    </row>
    <row r="361" spans="1:6" ht="20.100000000000001" customHeight="1" x14ac:dyDescent="0.4">
      <c r="A361" s="55" t="s">
        <v>28</v>
      </c>
      <c r="B361" s="56" t="s">
        <v>232</v>
      </c>
      <c r="C361" s="55" t="s">
        <v>254</v>
      </c>
      <c r="D361" s="55" t="s">
        <v>258</v>
      </c>
      <c r="E361" s="45">
        <v>2021</v>
      </c>
      <c r="F361" s="44">
        <v>31413711.990000006</v>
      </c>
    </row>
    <row r="362" spans="1:6" ht="20.100000000000001" customHeight="1" x14ac:dyDescent="0.4">
      <c r="A362" s="55" t="s">
        <v>28</v>
      </c>
      <c r="B362" s="56" t="s">
        <v>232</v>
      </c>
      <c r="C362" s="55" t="s">
        <v>254</v>
      </c>
      <c r="D362" s="55" t="s">
        <v>258</v>
      </c>
      <c r="E362" s="45">
        <v>2022</v>
      </c>
      <c r="F362" s="44">
        <v>30051181.860000018</v>
      </c>
    </row>
    <row r="363" spans="1:6" ht="20.100000000000001" customHeight="1" x14ac:dyDescent="0.4">
      <c r="A363" s="55" t="s">
        <v>28</v>
      </c>
      <c r="B363" s="56" t="s">
        <v>232</v>
      </c>
      <c r="C363" s="55" t="s">
        <v>254</v>
      </c>
      <c r="D363" s="55" t="s">
        <v>258</v>
      </c>
      <c r="E363" s="45">
        <v>2023</v>
      </c>
      <c r="F363" s="44">
        <v>37047638.629999973</v>
      </c>
    </row>
    <row r="364" spans="1:6" ht="20.100000000000001" customHeight="1" x14ac:dyDescent="0.4">
      <c r="A364" s="55" t="s">
        <v>28</v>
      </c>
      <c r="B364" s="56" t="s">
        <v>232</v>
      </c>
      <c r="C364" s="55" t="s">
        <v>254</v>
      </c>
      <c r="D364" s="55" t="s">
        <v>258</v>
      </c>
      <c r="E364" s="45">
        <v>2024</v>
      </c>
      <c r="F364" s="44">
        <v>52303637.751000062</v>
      </c>
    </row>
    <row r="365" spans="1:6" ht="20.100000000000001" customHeight="1" x14ac:dyDescent="0.4">
      <c r="A365" s="55" t="s">
        <v>28</v>
      </c>
      <c r="B365" s="56" t="s">
        <v>232</v>
      </c>
      <c r="C365" s="55" t="s">
        <v>254</v>
      </c>
      <c r="D365" s="55" t="s">
        <v>258</v>
      </c>
      <c r="E365" s="45">
        <v>2025</v>
      </c>
      <c r="F365" s="44">
        <v>74204786.691000402</v>
      </c>
    </row>
    <row r="366" spans="1:6" ht="20.100000000000001" customHeight="1" x14ac:dyDescent="0.4">
      <c r="A366" s="55" t="s">
        <v>28</v>
      </c>
      <c r="B366" s="56" t="s">
        <v>232</v>
      </c>
      <c r="C366" s="55" t="s">
        <v>254</v>
      </c>
      <c r="D366" s="55" t="s">
        <v>258</v>
      </c>
      <c r="E366" s="45">
        <v>2026</v>
      </c>
      <c r="F366" s="44">
        <v>68125106.110000417</v>
      </c>
    </row>
    <row r="367" spans="1:6" ht="20.100000000000001" customHeight="1" x14ac:dyDescent="0.4">
      <c r="A367" s="55" t="s">
        <v>28</v>
      </c>
      <c r="B367" s="56" t="s">
        <v>232</v>
      </c>
      <c r="C367" s="55" t="s">
        <v>254</v>
      </c>
      <c r="D367" s="55" t="s">
        <v>258</v>
      </c>
      <c r="E367" s="45">
        <v>2027</v>
      </c>
      <c r="F367" s="44">
        <v>64607009.050000466</v>
      </c>
    </row>
    <row r="368" spans="1:6" ht="20.100000000000001" customHeight="1" x14ac:dyDescent="0.4">
      <c r="A368" s="55" t="s">
        <v>28</v>
      </c>
      <c r="B368" s="56" t="s">
        <v>232</v>
      </c>
      <c r="C368" s="55" t="s">
        <v>254</v>
      </c>
      <c r="D368" s="55" t="s">
        <v>258</v>
      </c>
      <c r="E368" s="45">
        <v>2028</v>
      </c>
      <c r="F368" s="44">
        <v>64015225.190000467</v>
      </c>
    </row>
    <row r="369" spans="1:6" ht="20.100000000000001" customHeight="1" x14ac:dyDescent="0.4">
      <c r="A369" s="55" t="s">
        <v>28</v>
      </c>
      <c r="B369" s="56" t="s">
        <v>232</v>
      </c>
      <c r="C369" s="55" t="s">
        <v>254</v>
      </c>
      <c r="D369" s="55" t="s">
        <v>258</v>
      </c>
      <c r="E369" s="45">
        <v>2029</v>
      </c>
      <c r="F369" s="44">
        <v>62860877.180000491</v>
      </c>
    </row>
    <row r="370" spans="1:6" ht="20.100000000000001" customHeight="1" x14ac:dyDescent="0.4">
      <c r="A370" s="55" t="s">
        <v>28</v>
      </c>
      <c r="B370" s="56" t="s">
        <v>232</v>
      </c>
      <c r="C370" s="55" t="s">
        <v>254</v>
      </c>
      <c r="D370" s="55" t="s">
        <v>258</v>
      </c>
      <c r="E370" s="45">
        <v>2030</v>
      </c>
      <c r="F370" s="44">
        <v>63915840.250000477</v>
      </c>
    </row>
    <row r="371" spans="1:6" ht="20.100000000000001" customHeight="1" x14ac:dyDescent="0.4">
      <c r="A371" s="55" t="s">
        <v>28</v>
      </c>
      <c r="B371" s="56" t="s">
        <v>232</v>
      </c>
      <c r="C371" s="55" t="s">
        <v>254</v>
      </c>
      <c r="D371" s="55" t="s">
        <v>258</v>
      </c>
      <c r="E371" s="45">
        <v>2031</v>
      </c>
      <c r="F371" s="44">
        <v>62859911.650000468</v>
      </c>
    </row>
    <row r="372" spans="1:6" ht="20.100000000000001" customHeight="1" x14ac:dyDescent="0.4">
      <c r="A372" s="55" t="s">
        <v>28</v>
      </c>
      <c r="B372" s="56" t="s">
        <v>232</v>
      </c>
      <c r="C372" s="55" t="s">
        <v>254</v>
      </c>
      <c r="D372" s="55" t="s">
        <v>258</v>
      </c>
      <c r="E372" s="45">
        <v>2032</v>
      </c>
      <c r="F372" s="44">
        <v>61134819.170000471</v>
      </c>
    </row>
    <row r="373" spans="1:6" ht="20.100000000000001" customHeight="1" x14ac:dyDescent="0.4">
      <c r="A373" s="55" t="s">
        <v>28</v>
      </c>
      <c r="B373" s="56" t="s">
        <v>232</v>
      </c>
      <c r="C373" s="55" t="s">
        <v>254</v>
      </c>
      <c r="D373" s="55" t="s">
        <v>258</v>
      </c>
      <c r="E373" s="45">
        <v>2033</v>
      </c>
      <c r="F373" s="44">
        <v>1567797.1300000001</v>
      </c>
    </row>
    <row r="374" spans="1:6" ht="20.100000000000001" customHeight="1" x14ac:dyDescent="0.4">
      <c r="A374" s="55" t="s">
        <v>28</v>
      </c>
      <c r="B374" s="56" t="s">
        <v>232</v>
      </c>
      <c r="C374" s="55" t="s">
        <v>254</v>
      </c>
      <c r="D374" s="55" t="s">
        <v>258</v>
      </c>
      <c r="E374" s="45">
        <v>2034</v>
      </c>
      <c r="F374" s="44">
        <v>3554594.6698000003</v>
      </c>
    </row>
    <row r="375" spans="1:6" ht="20.100000000000001" customHeight="1" x14ac:dyDescent="0.4">
      <c r="A375" s="55" t="s">
        <v>28</v>
      </c>
      <c r="B375" s="56" t="s">
        <v>232</v>
      </c>
      <c r="C375" s="55" t="s">
        <v>254</v>
      </c>
      <c r="D375" s="55" t="s">
        <v>258</v>
      </c>
      <c r="E375" s="45">
        <v>2035</v>
      </c>
      <c r="F375" s="44">
        <v>482464.24</v>
      </c>
    </row>
    <row r="376" spans="1:6" ht="20.100000000000001" customHeight="1" x14ac:dyDescent="0.4">
      <c r="A376" s="55" t="s">
        <v>28</v>
      </c>
      <c r="B376" s="56" t="s">
        <v>232</v>
      </c>
      <c r="C376" s="55" t="s">
        <v>254</v>
      </c>
      <c r="D376" s="55" t="s">
        <v>258</v>
      </c>
      <c r="E376" s="45">
        <v>2036</v>
      </c>
      <c r="F376" s="44">
        <v>448790.49</v>
      </c>
    </row>
    <row r="377" spans="1:6" ht="20.100000000000001" customHeight="1" x14ac:dyDescent="0.4">
      <c r="A377" s="55" t="s">
        <v>28</v>
      </c>
      <c r="B377" s="56" t="s">
        <v>232</v>
      </c>
      <c r="C377" s="55" t="s">
        <v>254</v>
      </c>
      <c r="D377" s="55" t="s">
        <v>258</v>
      </c>
      <c r="E377" s="45">
        <v>2037</v>
      </c>
      <c r="F377" s="44">
        <v>317430.49</v>
      </c>
    </row>
    <row r="378" spans="1:6" ht="20.100000000000001" customHeight="1" x14ac:dyDescent="0.4">
      <c r="A378" s="55" t="s">
        <v>28</v>
      </c>
      <c r="B378" s="56" t="s">
        <v>232</v>
      </c>
      <c r="C378" s="55" t="s">
        <v>255</v>
      </c>
      <c r="D378" s="55" t="s">
        <v>258</v>
      </c>
      <c r="E378" s="45">
        <v>2019</v>
      </c>
      <c r="F378" s="44">
        <v>877478.9291999999</v>
      </c>
    </row>
    <row r="379" spans="1:6" ht="20.100000000000001" customHeight="1" x14ac:dyDescent="0.4">
      <c r="A379" s="55" t="s">
        <v>28</v>
      </c>
      <c r="B379" s="56" t="s">
        <v>232</v>
      </c>
      <c r="C379" s="55" t="s">
        <v>255</v>
      </c>
      <c r="D379" s="55" t="s">
        <v>258</v>
      </c>
      <c r="E379" s="45">
        <v>2020</v>
      </c>
      <c r="F379" s="44">
        <v>2096662.0499999998</v>
      </c>
    </row>
    <row r="380" spans="1:6" ht="20.100000000000001" customHeight="1" x14ac:dyDescent="0.4">
      <c r="A380" s="55" t="s">
        <v>28</v>
      </c>
      <c r="B380" s="56" t="s">
        <v>232</v>
      </c>
      <c r="C380" s="55" t="s">
        <v>255</v>
      </c>
      <c r="D380" s="55" t="s">
        <v>258</v>
      </c>
      <c r="E380" s="45">
        <v>2025</v>
      </c>
      <c r="F380" s="44">
        <v>2051695.1</v>
      </c>
    </row>
    <row r="381" spans="1:6" ht="20.100000000000001" customHeight="1" x14ac:dyDescent="0.4">
      <c r="A381" s="55" t="s">
        <v>28</v>
      </c>
      <c r="B381" s="56" t="s">
        <v>232</v>
      </c>
      <c r="C381" s="55" t="s">
        <v>255</v>
      </c>
      <c r="D381" s="55" t="s">
        <v>258</v>
      </c>
      <c r="E381" s="45">
        <v>2030</v>
      </c>
      <c r="F381" s="44">
        <v>2086351.7</v>
      </c>
    </row>
    <row r="382" spans="1:6" ht="20.100000000000001" customHeight="1" x14ac:dyDescent="0.4">
      <c r="A382" s="55" t="s">
        <v>28</v>
      </c>
      <c r="B382" s="56" t="s">
        <v>232</v>
      </c>
      <c r="C382" s="55" t="s">
        <v>255</v>
      </c>
      <c r="D382" s="55" t="s">
        <v>258</v>
      </c>
      <c r="E382" s="45">
        <v>2035</v>
      </c>
      <c r="F382" s="44">
        <v>2097903.9</v>
      </c>
    </row>
    <row r="383" spans="1:6" ht="20.100000000000001" customHeight="1" x14ac:dyDescent="0.4">
      <c r="A383" s="55" t="s">
        <v>28</v>
      </c>
      <c r="B383" s="56" t="s">
        <v>232</v>
      </c>
      <c r="C383" s="55" t="s">
        <v>255</v>
      </c>
      <c r="D383" s="55" t="s">
        <v>258</v>
      </c>
      <c r="E383" s="45">
        <v>2040</v>
      </c>
      <c r="F383" s="44">
        <v>1636735.2</v>
      </c>
    </row>
    <row r="384" spans="1:6" ht="20.100000000000001" customHeight="1" x14ac:dyDescent="0.4">
      <c r="A384" s="55" t="s">
        <v>28</v>
      </c>
      <c r="B384" s="56" t="s">
        <v>232</v>
      </c>
      <c r="C384" s="55" t="s">
        <v>255</v>
      </c>
      <c r="D384" s="55" t="s">
        <v>258</v>
      </c>
      <c r="E384" s="45">
        <v>2044</v>
      </c>
      <c r="F384" s="44">
        <v>6760824.3300000001</v>
      </c>
    </row>
    <row r="385" spans="1:6" ht="20.100000000000001" customHeight="1" x14ac:dyDescent="0.4">
      <c r="A385" s="55" t="s">
        <v>28</v>
      </c>
      <c r="B385" s="56" t="s">
        <v>232</v>
      </c>
      <c r="C385" s="55" t="s">
        <v>255</v>
      </c>
      <c r="D385" s="55" t="s">
        <v>258</v>
      </c>
      <c r="E385" s="45">
        <v>2045</v>
      </c>
      <c r="F385" s="44">
        <v>12762644.899999999</v>
      </c>
    </row>
    <row r="386" spans="1:6" ht="20.100000000000001" customHeight="1" x14ac:dyDescent="0.4">
      <c r="A386" s="55" t="s">
        <v>28</v>
      </c>
      <c r="B386" s="56" t="s">
        <v>232</v>
      </c>
      <c r="C386" s="55" t="s">
        <v>255</v>
      </c>
      <c r="D386" s="55" t="s">
        <v>258</v>
      </c>
      <c r="E386" s="45">
        <v>2046</v>
      </c>
      <c r="F386" s="44">
        <v>11432685.23</v>
      </c>
    </row>
    <row r="387" spans="1:6" ht="20.100000000000001" customHeight="1" x14ac:dyDescent="0.4">
      <c r="A387" s="55" t="s">
        <v>28</v>
      </c>
      <c r="B387" s="56" t="s">
        <v>232</v>
      </c>
      <c r="C387" s="55" t="s">
        <v>255</v>
      </c>
      <c r="D387" s="55" t="s">
        <v>258</v>
      </c>
      <c r="E387" s="45">
        <v>2047</v>
      </c>
      <c r="F387" s="44">
        <v>7760425.0700000003</v>
      </c>
    </row>
    <row r="388" spans="1:6" ht="20.100000000000001" customHeight="1" x14ac:dyDescent="0.4">
      <c r="A388" s="55" t="s">
        <v>28</v>
      </c>
      <c r="B388" s="56" t="s">
        <v>232</v>
      </c>
      <c r="C388" s="55" t="s">
        <v>255</v>
      </c>
      <c r="D388" s="55" t="s">
        <v>258</v>
      </c>
      <c r="E388" s="45">
        <v>2048</v>
      </c>
      <c r="F388" s="44">
        <v>15517381.57</v>
      </c>
    </row>
    <row r="389" spans="1:6" ht="20.100000000000001" customHeight="1" x14ac:dyDescent="0.4">
      <c r="A389" s="55" t="s">
        <v>29</v>
      </c>
      <c r="B389" s="56" t="s">
        <v>233</v>
      </c>
      <c r="C389" s="55" t="s">
        <v>251</v>
      </c>
      <c r="D389" s="55" t="s">
        <v>258</v>
      </c>
      <c r="E389" s="45">
        <v>2018</v>
      </c>
      <c r="F389" s="44">
        <v>1527888.7595093295</v>
      </c>
    </row>
    <row r="390" spans="1:6" ht="20.100000000000001" customHeight="1" x14ac:dyDescent="0.4">
      <c r="A390" s="55" t="s">
        <v>29</v>
      </c>
      <c r="B390" s="56" t="s">
        <v>233</v>
      </c>
      <c r="C390" s="55" t="s">
        <v>251</v>
      </c>
      <c r="D390" s="55" t="s">
        <v>258</v>
      </c>
      <c r="E390" s="45">
        <v>2019</v>
      </c>
      <c r="F390" s="44">
        <v>18173806.261158362</v>
      </c>
    </row>
    <row r="391" spans="1:6" ht="20.100000000000001" customHeight="1" x14ac:dyDescent="0.4">
      <c r="A391" s="55" t="s">
        <v>29</v>
      </c>
      <c r="B391" s="56" t="s">
        <v>233</v>
      </c>
      <c r="C391" s="55" t="s">
        <v>251</v>
      </c>
      <c r="D391" s="55" t="s">
        <v>258</v>
      </c>
      <c r="E391" s="45">
        <v>2020</v>
      </c>
      <c r="F391" s="44">
        <v>17462841.281261999</v>
      </c>
    </row>
    <row r="392" spans="1:6" ht="20.100000000000001" customHeight="1" x14ac:dyDescent="0.4">
      <c r="A392" s="55" t="s">
        <v>29</v>
      </c>
      <c r="B392" s="56" t="s">
        <v>233</v>
      </c>
      <c r="C392" s="55" t="s">
        <v>251</v>
      </c>
      <c r="D392" s="55" t="s">
        <v>258</v>
      </c>
      <c r="E392" s="45">
        <v>2021</v>
      </c>
      <c r="F392" s="44">
        <v>8833467.8008139972</v>
      </c>
    </row>
    <row r="393" spans="1:6" ht="20.100000000000001" customHeight="1" x14ac:dyDescent="0.4">
      <c r="A393" s="55" t="s">
        <v>29</v>
      </c>
      <c r="B393" s="56" t="s">
        <v>233</v>
      </c>
      <c r="C393" s="55" t="s">
        <v>251</v>
      </c>
      <c r="D393" s="55" t="s">
        <v>258</v>
      </c>
      <c r="E393" s="45">
        <v>2022</v>
      </c>
      <c r="F393" s="44">
        <v>9755891.386186</v>
      </c>
    </row>
    <row r="394" spans="1:6" ht="20.100000000000001" customHeight="1" x14ac:dyDescent="0.4">
      <c r="A394" s="55" t="s">
        <v>29</v>
      </c>
      <c r="B394" s="56" t="s">
        <v>233</v>
      </c>
      <c r="C394" s="55" t="s">
        <v>251</v>
      </c>
      <c r="D394" s="55" t="s">
        <v>258</v>
      </c>
      <c r="E394" s="45">
        <v>2023</v>
      </c>
      <c r="F394" s="44">
        <v>11460451.772694996</v>
      </c>
    </row>
    <row r="395" spans="1:6" ht="20.100000000000001" customHeight="1" x14ac:dyDescent="0.4">
      <c r="A395" s="55" t="s">
        <v>29</v>
      </c>
      <c r="B395" s="56" t="s">
        <v>233</v>
      </c>
      <c r="C395" s="55" t="s">
        <v>251</v>
      </c>
      <c r="D395" s="55" t="s">
        <v>258</v>
      </c>
      <c r="E395" s="45">
        <v>2024</v>
      </c>
      <c r="F395" s="44">
        <v>12012824.119419999</v>
      </c>
    </row>
    <row r="396" spans="1:6" ht="20.100000000000001" customHeight="1" x14ac:dyDescent="0.4">
      <c r="A396" s="55" t="s">
        <v>29</v>
      </c>
      <c r="B396" s="56" t="s">
        <v>233</v>
      </c>
      <c r="C396" s="55" t="s">
        <v>251</v>
      </c>
      <c r="D396" s="55" t="s">
        <v>258</v>
      </c>
      <c r="E396" s="45">
        <v>2025</v>
      </c>
      <c r="F396" s="44">
        <v>12027394.551799005</v>
      </c>
    </row>
    <row r="397" spans="1:6" ht="20.100000000000001" customHeight="1" x14ac:dyDescent="0.4">
      <c r="A397" s="55" t="s">
        <v>29</v>
      </c>
      <c r="B397" s="56" t="s">
        <v>233</v>
      </c>
      <c r="C397" s="55" t="s">
        <v>251</v>
      </c>
      <c r="D397" s="55" t="s">
        <v>258</v>
      </c>
      <c r="E397" s="45">
        <v>2026</v>
      </c>
      <c r="F397" s="44">
        <v>12723619.554167002</v>
      </c>
    </row>
    <row r="398" spans="1:6" ht="20.100000000000001" customHeight="1" x14ac:dyDescent="0.4">
      <c r="A398" s="55" t="s">
        <v>29</v>
      </c>
      <c r="B398" s="56" t="s">
        <v>233</v>
      </c>
      <c r="C398" s="55" t="s">
        <v>251</v>
      </c>
      <c r="D398" s="55" t="s">
        <v>258</v>
      </c>
      <c r="E398" s="45">
        <v>2027</v>
      </c>
      <c r="F398" s="44">
        <v>13580225.228883002</v>
      </c>
    </row>
    <row r="399" spans="1:6" ht="20.100000000000001" customHeight="1" x14ac:dyDescent="0.4">
      <c r="A399" s="55" t="s">
        <v>29</v>
      </c>
      <c r="B399" s="56" t="s">
        <v>233</v>
      </c>
      <c r="C399" s="55" t="s">
        <v>251</v>
      </c>
      <c r="D399" s="55" t="s">
        <v>258</v>
      </c>
      <c r="E399" s="45">
        <v>2028</v>
      </c>
      <c r="F399" s="44">
        <v>14015261.64833401</v>
      </c>
    </row>
    <row r="400" spans="1:6" ht="20.100000000000001" customHeight="1" x14ac:dyDescent="0.4">
      <c r="A400" s="55" t="s">
        <v>29</v>
      </c>
      <c r="B400" s="56" t="s">
        <v>233</v>
      </c>
      <c r="C400" s="55" t="s">
        <v>251</v>
      </c>
      <c r="D400" s="55" t="s">
        <v>258</v>
      </c>
      <c r="E400" s="45">
        <v>2029</v>
      </c>
      <c r="F400" s="44">
        <v>15189195.271625008</v>
      </c>
    </row>
    <row r="401" spans="1:6" ht="20.100000000000001" customHeight="1" x14ac:dyDescent="0.4">
      <c r="A401" s="55" t="s">
        <v>29</v>
      </c>
      <c r="B401" s="56" t="s">
        <v>233</v>
      </c>
      <c r="C401" s="55" t="s">
        <v>251</v>
      </c>
      <c r="D401" s="55" t="s">
        <v>258</v>
      </c>
      <c r="E401" s="45">
        <v>2030</v>
      </c>
      <c r="F401" s="44">
        <v>16206170.183406005</v>
      </c>
    </row>
    <row r="402" spans="1:6" ht="20.100000000000001" customHeight="1" x14ac:dyDescent="0.4">
      <c r="A402" s="55" t="s">
        <v>29</v>
      </c>
      <c r="B402" s="56" t="s">
        <v>233</v>
      </c>
      <c r="C402" s="55" t="s">
        <v>251</v>
      </c>
      <c r="D402" s="55" t="s">
        <v>258</v>
      </c>
      <c r="E402" s="45">
        <v>2031</v>
      </c>
      <c r="F402" s="44">
        <v>18700054.016706806</v>
      </c>
    </row>
    <row r="403" spans="1:6" ht="20.100000000000001" customHeight="1" x14ac:dyDescent="0.4">
      <c r="A403" s="55" t="s">
        <v>29</v>
      </c>
      <c r="B403" s="56" t="s">
        <v>233</v>
      </c>
      <c r="C403" s="55" t="s">
        <v>251</v>
      </c>
      <c r="D403" s="55" t="s">
        <v>258</v>
      </c>
      <c r="E403" s="45">
        <v>2032</v>
      </c>
      <c r="F403" s="44">
        <v>20794665.549905796</v>
      </c>
    </row>
    <row r="404" spans="1:6" ht="20.100000000000001" customHeight="1" x14ac:dyDescent="0.4">
      <c r="A404" s="55" t="s">
        <v>29</v>
      </c>
      <c r="B404" s="56" t="s">
        <v>233</v>
      </c>
      <c r="C404" s="55" t="s">
        <v>251</v>
      </c>
      <c r="D404" s="55" t="s">
        <v>258</v>
      </c>
      <c r="E404" s="45">
        <v>2033</v>
      </c>
      <c r="F404" s="44">
        <v>22821892.796778794</v>
      </c>
    </row>
    <row r="405" spans="1:6" ht="20.100000000000001" customHeight="1" x14ac:dyDescent="0.4">
      <c r="A405" s="55" t="s">
        <v>29</v>
      </c>
      <c r="B405" s="56" t="s">
        <v>233</v>
      </c>
      <c r="C405" s="55" t="s">
        <v>251</v>
      </c>
      <c r="D405" s="55" t="s">
        <v>258</v>
      </c>
      <c r="E405" s="45">
        <v>2034</v>
      </c>
      <c r="F405" s="44">
        <v>25090571.580689095</v>
      </c>
    </row>
    <row r="406" spans="1:6" ht="20.100000000000001" customHeight="1" x14ac:dyDescent="0.4">
      <c r="A406" s="55" t="s">
        <v>29</v>
      </c>
      <c r="B406" s="56" t="s">
        <v>233</v>
      </c>
      <c r="C406" s="55" t="s">
        <v>251</v>
      </c>
      <c r="D406" s="55" t="s">
        <v>258</v>
      </c>
      <c r="E406" s="45">
        <v>2035</v>
      </c>
      <c r="F406" s="44">
        <v>26808961.797628094</v>
      </c>
    </row>
    <row r="407" spans="1:6" ht="20.100000000000001" customHeight="1" x14ac:dyDescent="0.4">
      <c r="A407" s="55" t="s">
        <v>29</v>
      </c>
      <c r="B407" s="56" t="s">
        <v>233</v>
      </c>
      <c r="C407" s="55" t="s">
        <v>251</v>
      </c>
      <c r="D407" s="55" t="s">
        <v>258</v>
      </c>
      <c r="E407" s="45">
        <v>2036</v>
      </c>
      <c r="F407" s="44">
        <v>29222156.424892098</v>
      </c>
    </row>
    <row r="408" spans="1:6" ht="20.100000000000001" customHeight="1" x14ac:dyDescent="0.4">
      <c r="A408" s="55" t="s">
        <v>29</v>
      </c>
      <c r="B408" s="56" t="s">
        <v>233</v>
      </c>
      <c r="C408" s="55" t="s">
        <v>251</v>
      </c>
      <c r="D408" s="55" t="s">
        <v>258</v>
      </c>
      <c r="E408" s="45">
        <v>2037</v>
      </c>
      <c r="F408" s="44">
        <v>30233420.746201701</v>
      </c>
    </row>
    <row r="409" spans="1:6" ht="20.100000000000001" customHeight="1" x14ac:dyDescent="0.4">
      <c r="A409" s="55" t="s">
        <v>29</v>
      </c>
      <c r="B409" s="56" t="s">
        <v>233</v>
      </c>
      <c r="C409" s="55" t="s">
        <v>251</v>
      </c>
      <c r="D409" s="55" t="s">
        <v>258</v>
      </c>
      <c r="E409" s="45">
        <v>2038</v>
      </c>
      <c r="F409" s="44">
        <v>32502091.671943698</v>
      </c>
    </row>
    <row r="410" spans="1:6" ht="20.100000000000001" customHeight="1" x14ac:dyDescent="0.4">
      <c r="A410" s="55" t="s">
        <v>29</v>
      </c>
      <c r="B410" s="56" t="s">
        <v>233</v>
      </c>
      <c r="C410" s="55" t="s">
        <v>251</v>
      </c>
      <c r="D410" s="55" t="s">
        <v>258</v>
      </c>
      <c r="E410" s="45">
        <v>2039</v>
      </c>
      <c r="F410" s="44">
        <v>32785966.852447711</v>
      </c>
    </row>
    <row r="411" spans="1:6" ht="20.100000000000001" customHeight="1" x14ac:dyDescent="0.4">
      <c r="A411" s="55" t="s">
        <v>29</v>
      </c>
      <c r="B411" s="56" t="s">
        <v>233</v>
      </c>
      <c r="C411" s="55" t="s">
        <v>251</v>
      </c>
      <c r="D411" s="55" t="s">
        <v>258</v>
      </c>
      <c r="E411" s="45">
        <v>2040</v>
      </c>
      <c r="F411" s="44">
        <v>31551307.354519803</v>
      </c>
    </row>
    <row r="412" spans="1:6" ht="20.100000000000001" customHeight="1" x14ac:dyDescent="0.4">
      <c r="A412" s="55" t="s">
        <v>29</v>
      </c>
      <c r="B412" s="56" t="s">
        <v>233</v>
      </c>
      <c r="C412" s="55" t="s">
        <v>251</v>
      </c>
      <c r="D412" s="55" t="s">
        <v>258</v>
      </c>
      <c r="E412" s="45">
        <v>2041</v>
      </c>
      <c r="F412" s="44">
        <v>30299964.374986805</v>
      </c>
    </row>
    <row r="413" spans="1:6" ht="20.100000000000001" customHeight="1" x14ac:dyDescent="0.4">
      <c r="A413" s="55" t="s">
        <v>29</v>
      </c>
      <c r="B413" s="56" t="s">
        <v>233</v>
      </c>
      <c r="C413" s="55" t="s">
        <v>251</v>
      </c>
      <c r="D413" s="55" t="s">
        <v>258</v>
      </c>
      <c r="E413" s="45">
        <v>2042</v>
      </c>
      <c r="F413" s="44">
        <v>28963426.686105788</v>
      </c>
    </row>
    <row r="414" spans="1:6" ht="20.100000000000001" customHeight="1" x14ac:dyDescent="0.4">
      <c r="A414" s="55" t="s">
        <v>29</v>
      </c>
      <c r="B414" s="56" t="s">
        <v>233</v>
      </c>
      <c r="C414" s="55" t="s">
        <v>251</v>
      </c>
      <c r="D414" s="55" t="s">
        <v>258</v>
      </c>
      <c r="E414" s="45">
        <v>2043</v>
      </c>
      <c r="F414" s="44">
        <v>27461968.909342818</v>
      </c>
    </row>
    <row r="415" spans="1:6" ht="20.100000000000001" customHeight="1" x14ac:dyDescent="0.4">
      <c r="A415" s="55" t="s">
        <v>29</v>
      </c>
      <c r="B415" s="56" t="s">
        <v>233</v>
      </c>
      <c r="C415" s="55" t="s">
        <v>251</v>
      </c>
      <c r="D415" s="55" t="s">
        <v>258</v>
      </c>
      <c r="E415" s="45">
        <v>2044</v>
      </c>
      <c r="F415" s="44">
        <v>26405310.233378809</v>
      </c>
    </row>
    <row r="416" spans="1:6" ht="20.100000000000001" customHeight="1" x14ac:dyDescent="0.4">
      <c r="A416" s="55" t="s">
        <v>29</v>
      </c>
      <c r="B416" s="56" t="s">
        <v>233</v>
      </c>
      <c r="C416" s="55" t="s">
        <v>251</v>
      </c>
      <c r="D416" s="55" t="s">
        <v>258</v>
      </c>
      <c r="E416" s="45">
        <v>2045</v>
      </c>
      <c r="F416" s="44">
        <v>25419160.101556811</v>
      </c>
    </row>
    <row r="417" spans="1:6" ht="20.100000000000001" customHeight="1" x14ac:dyDescent="0.4">
      <c r="A417" s="55" t="s">
        <v>29</v>
      </c>
      <c r="B417" s="56" t="s">
        <v>233</v>
      </c>
      <c r="C417" s="55" t="s">
        <v>251</v>
      </c>
      <c r="D417" s="55" t="s">
        <v>258</v>
      </c>
      <c r="E417" s="45">
        <v>2046</v>
      </c>
      <c r="F417" s="44">
        <v>24300792.77066981</v>
      </c>
    </row>
    <row r="418" spans="1:6" ht="20.100000000000001" customHeight="1" x14ac:dyDescent="0.4">
      <c r="A418" s="55" t="s">
        <v>29</v>
      </c>
      <c r="B418" s="56" t="s">
        <v>233</v>
      </c>
      <c r="C418" s="55" t="s">
        <v>251</v>
      </c>
      <c r="D418" s="55" t="s">
        <v>258</v>
      </c>
      <c r="E418" s="45">
        <v>2047</v>
      </c>
      <c r="F418" s="44">
        <v>23405978.067809809</v>
      </c>
    </row>
    <row r="419" spans="1:6" ht="20.100000000000001" customHeight="1" x14ac:dyDescent="0.4">
      <c r="A419" s="55" t="s">
        <v>29</v>
      </c>
      <c r="B419" s="56" t="s">
        <v>233</v>
      </c>
      <c r="C419" s="55" t="s">
        <v>251</v>
      </c>
      <c r="D419" s="55" t="s">
        <v>258</v>
      </c>
      <c r="E419" s="45">
        <v>2048</v>
      </c>
      <c r="F419" s="44">
        <v>21466184.368616812</v>
      </c>
    </row>
    <row r="420" spans="1:6" ht="20.100000000000001" customHeight="1" x14ac:dyDescent="0.4">
      <c r="A420" s="55" t="s">
        <v>29</v>
      </c>
      <c r="B420" s="56" t="s">
        <v>233</v>
      </c>
      <c r="C420" s="55" t="s">
        <v>253</v>
      </c>
      <c r="D420" s="55" t="s">
        <v>258</v>
      </c>
      <c r="E420" s="45">
        <v>2019</v>
      </c>
      <c r="F420" s="44">
        <v>60000</v>
      </c>
    </row>
    <row r="421" spans="1:6" ht="20.100000000000001" customHeight="1" x14ac:dyDescent="0.4">
      <c r="A421" s="55" t="s">
        <v>29</v>
      </c>
      <c r="B421" s="56" t="s">
        <v>233</v>
      </c>
      <c r="C421" s="55" t="s">
        <v>253</v>
      </c>
      <c r="D421" s="55" t="s">
        <v>258</v>
      </c>
      <c r="E421" s="45">
        <v>2020</v>
      </c>
      <c r="F421" s="44">
        <v>1667623</v>
      </c>
    </row>
    <row r="422" spans="1:6" ht="20.100000000000001" customHeight="1" x14ac:dyDescent="0.4">
      <c r="A422" s="55" t="s">
        <v>29</v>
      </c>
      <c r="B422" s="56" t="s">
        <v>233</v>
      </c>
      <c r="C422" s="55" t="s">
        <v>253</v>
      </c>
      <c r="D422" s="55" t="s">
        <v>258</v>
      </c>
      <c r="E422" s="45">
        <v>2021</v>
      </c>
      <c r="F422" s="44">
        <v>14135000</v>
      </c>
    </row>
    <row r="423" spans="1:6" ht="20.100000000000001" customHeight="1" x14ac:dyDescent="0.4">
      <c r="A423" s="55" t="s">
        <v>29</v>
      </c>
      <c r="B423" s="56" t="s">
        <v>233</v>
      </c>
      <c r="C423" s="55" t="s">
        <v>254</v>
      </c>
      <c r="D423" s="55" t="s">
        <v>258</v>
      </c>
      <c r="E423" s="45">
        <v>2018</v>
      </c>
      <c r="F423" s="44">
        <v>199900</v>
      </c>
    </row>
    <row r="424" spans="1:6" ht="20.100000000000001" customHeight="1" x14ac:dyDescent="0.4">
      <c r="A424" s="55" t="s">
        <v>29</v>
      </c>
      <c r="B424" s="56" t="s">
        <v>233</v>
      </c>
      <c r="C424" s="55" t="s">
        <v>254</v>
      </c>
      <c r="D424" s="55" t="s">
        <v>258</v>
      </c>
      <c r="E424" s="45">
        <v>2019</v>
      </c>
      <c r="F424" s="44">
        <v>5053321.3201350002</v>
      </c>
    </row>
    <row r="425" spans="1:6" ht="20.100000000000001" customHeight="1" x14ac:dyDescent="0.4">
      <c r="A425" s="55" t="s">
        <v>29</v>
      </c>
      <c r="B425" s="56" t="s">
        <v>233</v>
      </c>
      <c r="C425" s="55" t="s">
        <v>254</v>
      </c>
      <c r="D425" s="55" t="s">
        <v>258</v>
      </c>
      <c r="E425" s="45">
        <v>2020</v>
      </c>
      <c r="F425" s="44">
        <v>49161115.865322955</v>
      </c>
    </row>
    <row r="426" spans="1:6" ht="20.100000000000001" customHeight="1" x14ac:dyDescent="0.4">
      <c r="A426" s="55" t="s">
        <v>29</v>
      </c>
      <c r="B426" s="56" t="s">
        <v>233</v>
      </c>
      <c r="C426" s="55" t="s">
        <v>254</v>
      </c>
      <c r="D426" s="55" t="s">
        <v>258</v>
      </c>
      <c r="E426" s="45">
        <v>2021</v>
      </c>
      <c r="F426" s="44">
        <v>15567716.625620002</v>
      </c>
    </row>
    <row r="427" spans="1:6" ht="20.100000000000001" customHeight="1" x14ac:dyDescent="0.4">
      <c r="A427" s="55" t="s">
        <v>29</v>
      </c>
      <c r="B427" s="56" t="s">
        <v>233</v>
      </c>
      <c r="C427" s="55" t="s">
        <v>254</v>
      </c>
      <c r="D427" s="55" t="s">
        <v>258</v>
      </c>
      <c r="E427" s="45">
        <v>2022</v>
      </c>
      <c r="F427" s="44">
        <v>35261072.575293668</v>
      </c>
    </row>
    <row r="428" spans="1:6" ht="20.100000000000001" customHeight="1" x14ac:dyDescent="0.4">
      <c r="A428" s="55" t="s">
        <v>29</v>
      </c>
      <c r="B428" s="56" t="s">
        <v>233</v>
      </c>
      <c r="C428" s="55" t="s">
        <v>254</v>
      </c>
      <c r="D428" s="55" t="s">
        <v>258</v>
      </c>
      <c r="E428" s="45">
        <v>2023</v>
      </c>
      <c r="F428" s="44">
        <v>44673697.037854053</v>
      </c>
    </row>
    <row r="429" spans="1:6" ht="20.100000000000001" customHeight="1" x14ac:dyDescent="0.4">
      <c r="A429" s="55" t="s">
        <v>29</v>
      </c>
      <c r="B429" s="56" t="s">
        <v>233</v>
      </c>
      <c r="C429" s="55" t="s">
        <v>254</v>
      </c>
      <c r="D429" s="55" t="s">
        <v>258</v>
      </c>
      <c r="E429" s="45">
        <v>2024</v>
      </c>
      <c r="F429" s="44">
        <v>8895865.1051899996</v>
      </c>
    </row>
    <row r="430" spans="1:6" ht="20.100000000000001" customHeight="1" x14ac:dyDescent="0.4">
      <c r="A430" s="55" t="s">
        <v>29</v>
      </c>
      <c r="B430" s="56" t="s">
        <v>233</v>
      </c>
      <c r="C430" s="55" t="s">
        <v>254</v>
      </c>
      <c r="D430" s="55" t="s">
        <v>258</v>
      </c>
      <c r="E430" s="45">
        <v>2025</v>
      </c>
      <c r="F430" s="44">
        <v>19394722.938845001</v>
      </c>
    </row>
    <row r="431" spans="1:6" ht="20.100000000000001" customHeight="1" x14ac:dyDescent="0.4">
      <c r="A431" s="55" t="s">
        <v>29</v>
      </c>
      <c r="B431" s="56" t="s">
        <v>233</v>
      </c>
      <c r="C431" s="55" t="s">
        <v>254</v>
      </c>
      <c r="D431" s="55" t="s">
        <v>258</v>
      </c>
      <c r="E431" s="45">
        <v>2026</v>
      </c>
      <c r="F431" s="44">
        <v>28785368.031334978</v>
      </c>
    </row>
    <row r="432" spans="1:6" ht="20.100000000000001" customHeight="1" x14ac:dyDescent="0.4">
      <c r="A432" s="55" t="s">
        <v>29</v>
      </c>
      <c r="B432" s="56" t="s">
        <v>233</v>
      </c>
      <c r="C432" s="55" t="s">
        <v>254</v>
      </c>
      <c r="D432" s="55" t="s">
        <v>258</v>
      </c>
      <c r="E432" s="45">
        <v>2027</v>
      </c>
      <c r="F432" s="44">
        <v>31867093.176589951</v>
      </c>
    </row>
    <row r="433" spans="1:6" ht="20.100000000000001" customHeight="1" x14ac:dyDescent="0.4">
      <c r="A433" s="55" t="s">
        <v>29</v>
      </c>
      <c r="B433" s="56" t="s">
        <v>233</v>
      </c>
      <c r="C433" s="55" t="s">
        <v>254</v>
      </c>
      <c r="D433" s="55" t="s">
        <v>258</v>
      </c>
      <c r="E433" s="45">
        <v>2028</v>
      </c>
      <c r="F433" s="44">
        <v>40259630.658455096</v>
      </c>
    </row>
    <row r="434" spans="1:6" ht="20.100000000000001" customHeight="1" x14ac:dyDescent="0.4">
      <c r="A434" s="55" t="s">
        <v>29</v>
      </c>
      <c r="B434" s="56" t="s">
        <v>233</v>
      </c>
      <c r="C434" s="55" t="s">
        <v>254</v>
      </c>
      <c r="D434" s="55" t="s">
        <v>258</v>
      </c>
      <c r="E434" s="45">
        <v>2029</v>
      </c>
      <c r="F434" s="44">
        <v>42902334.53446012</v>
      </c>
    </row>
    <row r="435" spans="1:6" ht="20.100000000000001" customHeight="1" x14ac:dyDescent="0.4">
      <c r="A435" s="55" t="s">
        <v>29</v>
      </c>
      <c r="B435" s="56" t="s">
        <v>233</v>
      </c>
      <c r="C435" s="55" t="s">
        <v>254</v>
      </c>
      <c r="D435" s="55" t="s">
        <v>258</v>
      </c>
      <c r="E435" s="45">
        <v>2030</v>
      </c>
      <c r="F435" s="44">
        <v>55059289.980720162</v>
      </c>
    </row>
    <row r="436" spans="1:6" ht="20.100000000000001" customHeight="1" x14ac:dyDescent="0.4">
      <c r="A436" s="55" t="s">
        <v>29</v>
      </c>
      <c r="B436" s="56" t="s">
        <v>233</v>
      </c>
      <c r="C436" s="55" t="s">
        <v>254</v>
      </c>
      <c r="D436" s="55" t="s">
        <v>258</v>
      </c>
      <c r="E436" s="45">
        <v>2031</v>
      </c>
      <c r="F436" s="44">
        <v>62306349.509160317</v>
      </c>
    </row>
    <row r="437" spans="1:6" ht="20.100000000000001" customHeight="1" x14ac:dyDescent="0.4">
      <c r="A437" s="55" t="s">
        <v>29</v>
      </c>
      <c r="B437" s="56" t="s">
        <v>233</v>
      </c>
      <c r="C437" s="55" t="s">
        <v>254</v>
      </c>
      <c r="D437" s="55" t="s">
        <v>258</v>
      </c>
      <c r="E437" s="45">
        <v>2032</v>
      </c>
      <c r="F437" s="44">
        <v>67773309.735875219</v>
      </c>
    </row>
    <row r="438" spans="1:6" ht="20.100000000000001" customHeight="1" x14ac:dyDescent="0.4">
      <c r="A438" s="55" t="s">
        <v>29</v>
      </c>
      <c r="B438" s="56" t="s">
        <v>233</v>
      </c>
      <c r="C438" s="55" t="s">
        <v>254</v>
      </c>
      <c r="D438" s="55" t="s">
        <v>258</v>
      </c>
      <c r="E438" s="45">
        <v>2033</v>
      </c>
      <c r="F438" s="44">
        <v>72180005.567815006</v>
      </c>
    </row>
    <row r="439" spans="1:6" ht="20.100000000000001" customHeight="1" x14ac:dyDescent="0.4">
      <c r="A439" s="55" t="s">
        <v>29</v>
      </c>
      <c r="B439" s="56" t="s">
        <v>233</v>
      </c>
      <c r="C439" s="55" t="s">
        <v>254</v>
      </c>
      <c r="D439" s="55" t="s">
        <v>258</v>
      </c>
      <c r="E439" s="45">
        <v>2034</v>
      </c>
      <c r="F439" s="44">
        <v>71694258.124659985</v>
      </c>
    </row>
    <row r="440" spans="1:6" ht="20.100000000000001" customHeight="1" x14ac:dyDescent="0.4">
      <c r="A440" s="55" t="s">
        <v>29</v>
      </c>
      <c r="B440" s="56" t="s">
        <v>233</v>
      </c>
      <c r="C440" s="55" t="s">
        <v>254</v>
      </c>
      <c r="D440" s="55" t="s">
        <v>258</v>
      </c>
      <c r="E440" s="45">
        <v>2035</v>
      </c>
      <c r="F440" s="44">
        <v>74138533.363510057</v>
      </c>
    </row>
    <row r="441" spans="1:6" ht="20.100000000000001" customHeight="1" x14ac:dyDescent="0.4">
      <c r="A441" s="55" t="s">
        <v>29</v>
      </c>
      <c r="B441" s="56" t="s">
        <v>233</v>
      </c>
      <c r="C441" s="55" t="s">
        <v>254</v>
      </c>
      <c r="D441" s="55" t="s">
        <v>258</v>
      </c>
      <c r="E441" s="45">
        <v>2036</v>
      </c>
      <c r="F441" s="44">
        <v>69463392.900149971</v>
      </c>
    </row>
    <row r="442" spans="1:6" ht="20.100000000000001" customHeight="1" x14ac:dyDescent="0.4">
      <c r="A442" s="55" t="s">
        <v>29</v>
      </c>
      <c r="B442" s="56" t="s">
        <v>233</v>
      </c>
      <c r="C442" s="55" t="s">
        <v>254</v>
      </c>
      <c r="D442" s="55" t="s">
        <v>258</v>
      </c>
      <c r="E442" s="45">
        <v>2037</v>
      </c>
      <c r="F442" s="44">
        <v>70613687.667419955</v>
      </c>
    </row>
    <row r="443" spans="1:6" ht="20.100000000000001" customHeight="1" x14ac:dyDescent="0.4">
      <c r="A443" s="55" t="s">
        <v>29</v>
      </c>
      <c r="B443" s="56" t="s">
        <v>233</v>
      </c>
      <c r="C443" s="55" t="s">
        <v>254</v>
      </c>
      <c r="D443" s="55" t="s">
        <v>258</v>
      </c>
      <c r="E443" s="45">
        <v>2038</v>
      </c>
      <c r="F443" s="44">
        <v>67423887.825160101</v>
      </c>
    </row>
    <row r="444" spans="1:6" ht="20.100000000000001" customHeight="1" x14ac:dyDescent="0.4">
      <c r="A444" s="55" t="s">
        <v>29</v>
      </c>
      <c r="B444" s="56" t="s">
        <v>233</v>
      </c>
      <c r="C444" s="55" t="s">
        <v>254</v>
      </c>
      <c r="D444" s="55" t="s">
        <v>258</v>
      </c>
      <c r="E444" s="45">
        <v>2039</v>
      </c>
      <c r="F444" s="44">
        <v>58563282.057855017</v>
      </c>
    </row>
    <row r="445" spans="1:6" ht="20.100000000000001" customHeight="1" x14ac:dyDescent="0.4">
      <c r="A445" s="55" t="s">
        <v>29</v>
      </c>
      <c r="B445" s="56" t="s">
        <v>233</v>
      </c>
      <c r="C445" s="55" t="s">
        <v>254</v>
      </c>
      <c r="D445" s="55" t="s">
        <v>258</v>
      </c>
      <c r="E445" s="45">
        <v>2040</v>
      </c>
      <c r="F445" s="44">
        <v>6719986.342834997</v>
      </c>
    </row>
    <row r="446" spans="1:6" ht="20.100000000000001" customHeight="1" x14ac:dyDescent="0.4">
      <c r="A446" s="55" t="s">
        <v>29</v>
      </c>
      <c r="B446" s="56" t="s">
        <v>233</v>
      </c>
      <c r="C446" s="55" t="s">
        <v>254</v>
      </c>
      <c r="D446" s="55" t="s">
        <v>258</v>
      </c>
      <c r="E446" s="45">
        <v>2041</v>
      </c>
      <c r="F446" s="44">
        <v>4523693.7618899969</v>
      </c>
    </row>
    <row r="447" spans="1:6" ht="20.100000000000001" customHeight="1" x14ac:dyDescent="0.4">
      <c r="A447" s="55" t="s">
        <v>29</v>
      </c>
      <c r="B447" s="56" t="s">
        <v>233</v>
      </c>
      <c r="C447" s="55" t="s">
        <v>254</v>
      </c>
      <c r="D447" s="55" t="s">
        <v>258</v>
      </c>
      <c r="E447" s="45">
        <v>2042</v>
      </c>
      <c r="F447" s="44">
        <v>8828.4699999999993</v>
      </c>
    </row>
    <row r="448" spans="1:6" ht="20.100000000000001" customHeight="1" x14ac:dyDescent="0.4">
      <c r="A448" s="55" t="s">
        <v>29</v>
      </c>
      <c r="B448" s="56" t="s">
        <v>233</v>
      </c>
      <c r="C448" s="55" t="s">
        <v>255</v>
      </c>
      <c r="D448" s="55" t="s">
        <v>258</v>
      </c>
      <c r="E448" s="45">
        <v>2019</v>
      </c>
      <c r="F448" s="44">
        <v>378556.92270999996</v>
      </c>
    </row>
    <row r="449" spans="1:6" ht="20.100000000000001" customHeight="1" x14ac:dyDescent="0.4">
      <c r="A449" s="55" t="s">
        <v>29</v>
      </c>
      <c r="B449" s="56" t="s">
        <v>233</v>
      </c>
      <c r="C449" s="55" t="s">
        <v>255</v>
      </c>
      <c r="D449" s="55" t="s">
        <v>258</v>
      </c>
      <c r="E449" s="45">
        <v>2020</v>
      </c>
      <c r="F449" s="44">
        <v>2805046.0948999999</v>
      </c>
    </row>
    <row r="450" spans="1:6" ht="20.100000000000001" customHeight="1" x14ac:dyDescent="0.4">
      <c r="A450" s="55" t="s">
        <v>29</v>
      </c>
      <c r="B450" s="56" t="s">
        <v>233</v>
      </c>
      <c r="C450" s="55" t="s">
        <v>255</v>
      </c>
      <c r="D450" s="55" t="s">
        <v>258</v>
      </c>
      <c r="E450" s="45">
        <v>2044</v>
      </c>
      <c r="F450" s="44">
        <v>5740138.7209999999</v>
      </c>
    </row>
    <row r="451" spans="1:6" ht="20.100000000000001" customHeight="1" x14ac:dyDescent="0.4">
      <c r="A451" s="55" t="s">
        <v>29</v>
      </c>
      <c r="B451" s="56" t="s">
        <v>233</v>
      </c>
      <c r="C451" s="55" t="s">
        <v>255</v>
      </c>
      <c r="D451" s="55" t="s">
        <v>258</v>
      </c>
      <c r="E451" s="45">
        <v>2045</v>
      </c>
      <c r="F451" s="44">
        <v>7688059.9479999999</v>
      </c>
    </row>
    <row r="452" spans="1:6" ht="20.100000000000001" customHeight="1" x14ac:dyDescent="0.4">
      <c r="A452" s="55" t="s">
        <v>29</v>
      </c>
      <c r="B452" s="56" t="s">
        <v>233</v>
      </c>
      <c r="C452" s="55" t="s">
        <v>255</v>
      </c>
      <c r="D452" s="55" t="s">
        <v>258</v>
      </c>
      <c r="E452" s="45">
        <v>2046</v>
      </c>
      <c r="F452" s="44">
        <v>6904461.3547999999</v>
      </c>
    </row>
    <row r="453" spans="1:6" ht="20.100000000000001" customHeight="1" x14ac:dyDescent="0.4">
      <c r="A453" s="55" t="s">
        <v>29</v>
      </c>
      <c r="B453" s="56" t="s">
        <v>233</v>
      </c>
      <c r="C453" s="55" t="s">
        <v>255</v>
      </c>
      <c r="D453" s="55" t="s">
        <v>258</v>
      </c>
      <c r="E453" s="45">
        <v>2047</v>
      </c>
      <c r="F453" s="44">
        <v>8159710.5800000001</v>
      </c>
    </row>
    <row r="454" spans="1:6" ht="20.100000000000001" customHeight="1" x14ac:dyDescent="0.4">
      <c r="A454" s="55" t="s">
        <v>29</v>
      </c>
      <c r="B454" s="56" t="s">
        <v>233</v>
      </c>
      <c r="C454" s="55" t="s">
        <v>255</v>
      </c>
      <c r="D454" s="55" t="s">
        <v>258</v>
      </c>
      <c r="E454" s="45">
        <v>2048</v>
      </c>
      <c r="F454" s="44">
        <v>9276818.8259999994</v>
      </c>
    </row>
    <row r="455" spans="1:6" ht="20.100000000000001" customHeight="1" x14ac:dyDescent="0.4">
      <c r="A455" s="55" t="s">
        <v>31</v>
      </c>
      <c r="B455" s="56" t="s">
        <v>32</v>
      </c>
      <c r="C455" s="55" t="s">
        <v>253</v>
      </c>
      <c r="D455" s="55" t="s">
        <v>258</v>
      </c>
      <c r="E455" s="45">
        <v>2015</v>
      </c>
      <c r="F455" s="44">
        <v>2378160.2749999999</v>
      </c>
    </row>
    <row r="456" spans="1:6" ht="20.100000000000001" customHeight="1" x14ac:dyDescent="0.4">
      <c r="A456" s="55" t="s">
        <v>31</v>
      </c>
      <c r="B456" s="56" t="s">
        <v>32</v>
      </c>
      <c r="C456" s="55" t="s">
        <v>253</v>
      </c>
      <c r="D456" s="55" t="s">
        <v>258</v>
      </c>
      <c r="E456" s="45">
        <v>2016</v>
      </c>
      <c r="F456" s="44">
        <v>7624720.8254999993</v>
      </c>
    </row>
    <row r="457" spans="1:6" ht="20.100000000000001" customHeight="1" x14ac:dyDescent="0.4">
      <c r="A457" s="55" t="s">
        <v>31</v>
      </c>
      <c r="B457" s="56" t="s">
        <v>32</v>
      </c>
      <c r="C457" s="55" t="s">
        <v>253</v>
      </c>
      <c r="D457" s="55" t="s">
        <v>258</v>
      </c>
      <c r="E457" s="45">
        <v>2017</v>
      </c>
      <c r="F457" s="44">
        <v>4911093.4908000007</v>
      </c>
    </row>
    <row r="458" spans="1:6" ht="20.100000000000001" customHeight="1" x14ac:dyDescent="0.4">
      <c r="A458" s="55" t="s">
        <v>31</v>
      </c>
      <c r="B458" s="56" t="s">
        <v>32</v>
      </c>
      <c r="C458" s="55" t="s">
        <v>253</v>
      </c>
      <c r="D458" s="55" t="s">
        <v>258</v>
      </c>
      <c r="E458" s="45">
        <v>2018</v>
      </c>
      <c r="F458" s="44">
        <v>59140802.165399998</v>
      </c>
    </row>
    <row r="459" spans="1:6" ht="20.100000000000001" customHeight="1" x14ac:dyDescent="0.4">
      <c r="A459" s="55" t="s">
        <v>31</v>
      </c>
      <c r="B459" s="56" t="s">
        <v>32</v>
      </c>
      <c r="C459" s="55" t="s">
        <v>253</v>
      </c>
      <c r="D459" s="55" t="s">
        <v>258</v>
      </c>
      <c r="E459" s="45">
        <v>2019</v>
      </c>
      <c r="F459" s="44">
        <v>70842249.95056124</v>
      </c>
    </row>
    <row r="460" spans="1:6" ht="20.100000000000001" customHeight="1" x14ac:dyDescent="0.4">
      <c r="A460" s="55" t="s">
        <v>33</v>
      </c>
      <c r="B460" s="56" t="s">
        <v>234</v>
      </c>
      <c r="C460" s="55" t="s">
        <v>251</v>
      </c>
      <c r="D460" s="55" t="s">
        <v>256</v>
      </c>
      <c r="E460" s="45">
        <v>2023</v>
      </c>
      <c r="F460" s="44">
        <v>11163411.85</v>
      </c>
    </row>
    <row r="461" spans="1:6" ht="20.100000000000001" customHeight="1" x14ac:dyDescent="0.4">
      <c r="A461" s="55" t="s">
        <v>33</v>
      </c>
      <c r="B461" s="56" t="s">
        <v>234</v>
      </c>
      <c r="C461" s="55" t="s">
        <v>251</v>
      </c>
      <c r="D461" s="55" t="s">
        <v>256</v>
      </c>
      <c r="E461" s="45">
        <v>2024</v>
      </c>
      <c r="F461" s="44">
        <v>32122650.076549999</v>
      </c>
    </row>
    <row r="462" spans="1:6" ht="20.100000000000001" customHeight="1" x14ac:dyDescent="0.4">
      <c r="A462" s="55" t="s">
        <v>33</v>
      </c>
      <c r="B462" s="56" t="s">
        <v>234</v>
      </c>
      <c r="C462" s="55" t="s">
        <v>251</v>
      </c>
      <c r="D462" s="55" t="s">
        <v>256</v>
      </c>
      <c r="E462" s="45">
        <v>2025</v>
      </c>
      <c r="F462" s="44">
        <v>32934273.627829995</v>
      </c>
    </row>
    <row r="463" spans="1:6" ht="20.100000000000001" customHeight="1" x14ac:dyDescent="0.4">
      <c r="A463" s="55" t="s">
        <v>33</v>
      </c>
      <c r="B463" s="56" t="s">
        <v>234</v>
      </c>
      <c r="C463" s="55" t="s">
        <v>251</v>
      </c>
      <c r="D463" s="55" t="s">
        <v>256</v>
      </c>
      <c r="E463" s="45">
        <v>2026</v>
      </c>
      <c r="F463" s="44">
        <v>48301405.4353</v>
      </c>
    </row>
    <row r="464" spans="1:6" ht="20.100000000000001" customHeight="1" x14ac:dyDescent="0.4">
      <c r="A464" s="55" t="s">
        <v>33</v>
      </c>
      <c r="B464" s="56" t="s">
        <v>234</v>
      </c>
      <c r="C464" s="55" t="s">
        <v>251</v>
      </c>
      <c r="D464" s="55" t="s">
        <v>256</v>
      </c>
      <c r="E464" s="45">
        <v>2027</v>
      </c>
      <c r="F464" s="44">
        <v>47464662.022360004</v>
      </c>
    </row>
    <row r="465" spans="1:6" ht="20.100000000000001" customHeight="1" x14ac:dyDescent="0.4">
      <c r="A465" s="55" t="s">
        <v>33</v>
      </c>
      <c r="B465" s="56" t="s">
        <v>234</v>
      </c>
      <c r="C465" s="55" t="s">
        <v>251</v>
      </c>
      <c r="D465" s="55" t="s">
        <v>256</v>
      </c>
      <c r="E465" s="45">
        <v>2028</v>
      </c>
      <c r="F465" s="44">
        <v>49762175.029930003</v>
      </c>
    </row>
    <row r="466" spans="1:6" ht="20.100000000000001" customHeight="1" x14ac:dyDescent="0.4">
      <c r="A466" s="55" t="s">
        <v>33</v>
      </c>
      <c r="B466" s="56" t="s">
        <v>234</v>
      </c>
      <c r="C466" s="55" t="s">
        <v>251</v>
      </c>
      <c r="D466" s="55" t="s">
        <v>256</v>
      </c>
      <c r="E466" s="45">
        <v>2029</v>
      </c>
      <c r="F466" s="44">
        <v>50718982.249650009</v>
      </c>
    </row>
    <row r="467" spans="1:6" ht="20.100000000000001" customHeight="1" x14ac:dyDescent="0.4">
      <c r="A467" s="55" t="s">
        <v>33</v>
      </c>
      <c r="B467" s="56" t="s">
        <v>234</v>
      </c>
      <c r="C467" s="55" t="s">
        <v>251</v>
      </c>
      <c r="D467" s="55" t="s">
        <v>256</v>
      </c>
      <c r="E467" s="45">
        <v>2030</v>
      </c>
      <c r="F467" s="44">
        <v>69235262.987269998</v>
      </c>
    </row>
    <row r="468" spans="1:6" ht="20.100000000000001" customHeight="1" x14ac:dyDescent="0.4">
      <c r="A468" s="55" t="s">
        <v>33</v>
      </c>
      <c r="B468" s="56" t="s">
        <v>234</v>
      </c>
      <c r="C468" s="55" t="s">
        <v>251</v>
      </c>
      <c r="D468" s="55" t="s">
        <v>256</v>
      </c>
      <c r="E468" s="45">
        <v>2031</v>
      </c>
      <c r="F468" s="44">
        <v>111838278.86002</v>
      </c>
    </row>
    <row r="469" spans="1:6" ht="20.100000000000001" customHeight="1" x14ac:dyDescent="0.4">
      <c r="A469" s="55" t="s">
        <v>33</v>
      </c>
      <c r="B469" s="56" t="s">
        <v>234</v>
      </c>
      <c r="C469" s="55" t="s">
        <v>251</v>
      </c>
      <c r="D469" s="55" t="s">
        <v>256</v>
      </c>
      <c r="E469" s="45">
        <v>2032</v>
      </c>
      <c r="F469" s="44">
        <v>46214838.483390018</v>
      </c>
    </row>
    <row r="470" spans="1:6" ht="20.100000000000001" customHeight="1" x14ac:dyDescent="0.4">
      <c r="A470" s="55" t="s">
        <v>33</v>
      </c>
      <c r="B470" s="56" t="s">
        <v>234</v>
      </c>
      <c r="C470" s="55" t="s">
        <v>251</v>
      </c>
      <c r="D470" s="55" t="s">
        <v>256</v>
      </c>
      <c r="E470" s="45">
        <v>2033</v>
      </c>
      <c r="F470" s="44">
        <v>56546478.481090002</v>
      </c>
    </row>
    <row r="471" spans="1:6" ht="20.100000000000001" customHeight="1" x14ac:dyDescent="0.4">
      <c r="A471" s="55" t="s">
        <v>33</v>
      </c>
      <c r="B471" s="56" t="s">
        <v>234</v>
      </c>
      <c r="C471" s="55" t="s">
        <v>251</v>
      </c>
      <c r="D471" s="55" t="s">
        <v>256</v>
      </c>
      <c r="E471" s="45">
        <v>2034</v>
      </c>
      <c r="F471" s="44">
        <v>109061347.92562</v>
      </c>
    </row>
    <row r="472" spans="1:6" ht="20.100000000000001" customHeight="1" x14ac:dyDescent="0.4">
      <c r="A472" s="55" t="s">
        <v>33</v>
      </c>
      <c r="B472" s="56" t="s">
        <v>234</v>
      </c>
      <c r="C472" s="55" t="s">
        <v>251</v>
      </c>
      <c r="D472" s="55" t="s">
        <v>256</v>
      </c>
      <c r="E472" s="45">
        <v>2035</v>
      </c>
      <c r="F472" s="44">
        <v>60640869.241620019</v>
      </c>
    </row>
    <row r="473" spans="1:6" ht="20.100000000000001" customHeight="1" x14ac:dyDescent="0.4">
      <c r="A473" s="55" t="s">
        <v>33</v>
      </c>
      <c r="B473" s="56" t="s">
        <v>234</v>
      </c>
      <c r="C473" s="55" t="s">
        <v>251</v>
      </c>
      <c r="D473" s="55" t="s">
        <v>256</v>
      </c>
      <c r="E473" s="45">
        <v>2036</v>
      </c>
      <c r="F473" s="44">
        <v>55123329.88361001</v>
      </c>
    </row>
    <row r="474" spans="1:6" ht="20.100000000000001" customHeight="1" x14ac:dyDescent="0.4">
      <c r="A474" s="55" t="s">
        <v>33</v>
      </c>
      <c r="B474" s="56" t="s">
        <v>234</v>
      </c>
      <c r="C474" s="55" t="s">
        <v>251</v>
      </c>
      <c r="D474" s="55" t="s">
        <v>256</v>
      </c>
      <c r="E474" s="45">
        <v>2037</v>
      </c>
      <c r="F474" s="44">
        <v>107280051.96743</v>
      </c>
    </row>
    <row r="475" spans="1:6" ht="20.100000000000001" customHeight="1" x14ac:dyDescent="0.4">
      <c r="A475" s="55" t="s">
        <v>33</v>
      </c>
      <c r="B475" s="56" t="s">
        <v>234</v>
      </c>
      <c r="C475" s="55" t="s">
        <v>251</v>
      </c>
      <c r="D475" s="55" t="s">
        <v>256</v>
      </c>
      <c r="E475" s="45">
        <v>2038</v>
      </c>
      <c r="F475" s="44">
        <v>45913028.972080007</v>
      </c>
    </row>
    <row r="476" spans="1:6" ht="20.100000000000001" customHeight="1" x14ac:dyDescent="0.4">
      <c r="A476" s="55" t="s">
        <v>33</v>
      </c>
      <c r="B476" s="56" t="s">
        <v>234</v>
      </c>
      <c r="C476" s="55" t="s">
        <v>251</v>
      </c>
      <c r="D476" s="55" t="s">
        <v>256</v>
      </c>
      <c r="E476" s="45">
        <v>2039</v>
      </c>
      <c r="F476" s="44">
        <v>52753782.332550004</v>
      </c>
    </row>
    <row r="477" spans="1:6" ht="20.100000000000001" customHeight="1" x14ac:dyDescent="0.4">
      <c r="A477" s="55" t="s">
        <v>33</v>
      </c>
      <c r="B477" s="56" t="s">
        <v>234</v>
      </c>
      <c r="C477" s="55" t="s">
        <v>251</v>
      </c>
      <c r="D477" s="55" t="s">
        <v>256</v>
      </c>
      <c r="E477" s="45">
        <v>2040</v>
      </c>
      <c r="F477" s="44">
        <v>119297602.33983998</v>
      </c>
    </row>
    <row r="478" spans="1:6" ht="20.100000000000001" customHeight="1" x14ac:dyDescent="0.4">
      <c r="A478" s="55" t="s">
        <v>33</v>
      </c>
      <c r="B478" s="56" t="s">
        <v>234</v>
      </c>
      <c r="C478" s="55" t="s">
        <v>251</v>
      </c>
      <c r="D478" s="55" t="s">
        <v>256</v>
      </c>
      <c r="E478" s="45">
        <v>2041</v>
      </c>
      <c r="F478" s="44">
        <v>45663710.955830008</v>
      </c>
    </row>
    <row r="479" spans="1:6" ht="20.100000000000001" customHeight="1" x14ac:dyDescent="0.4">
      <c r="A479" s="55" t="s">
        <v>33</v>
      </c>
      <c r="B479" s="56" t="s">
        <v>234</v>
      </c>
      <c r="C479" s="55" t="s">
        <v>251</v>
      </c>
      <c r="D479" s="55" t="s">
        <v>256</v>
      </c>
      <c r="E479" s="45">
        <v>2042</v>
      </c>
      <c r="F479" s="44">
        <v>47276449.411420003</v>
      </c>
    </row>
    <row r="480" spans="1:6" ht="20.100000000000001" customHeight="1" x14ac:dyDescent="0.4">
      <c r="A480" s="55" t="s">
        <v>33</v>
      </c>
      <c r="B480" s="56" t="s">
        <v>234</v>
      </c>
      <c r="C480" s="55" t="s">
        <v>251</v>
      </c>
      <c r="D480" s="55" t="s">
        <v>256</v>
      </c>
      <c r="E480" s="45">
        <v>2043</v>
      </c>
      <c r="F480" s="44">
        <v>97252571.20934999</v>
      </c>
    </row>
    <row r="481" spans="1:6" ht="20.100000000000001" customHeight="1" x14ac:dyDescent="0.4">
      <c r="A481" s="55" t="s">
        <v>33</v>
      </c>
      <c r="B481" s="56" t="s">
        <v>234</v>
      </c>
      <c r="C481" s="55" t="s">
        <v>251</v>
      </c>
      <c r="D481" s="55" t="s">
        <v>256</v>
      </c>
      <c r="E481" s="45">
        <v>2044</v>
      </c>
      <c r="F481" s="44">
        <v>49300436.380450003</v>
      </c>
    </row>
    <row r="482" spans="1:6" ht="20.100000000000001" customHeight="1" x14ac:dyDescent="0.4">
      <c r="A482" s="55" t="s">
        <v>33</v>
      </c>
      <c r="B482" s="56" t="s">
        <v>234</v>
      </c>
      <c r="C482" s="55" t="s">
        <v>251</v>
      </c>
      <c r="D482" s="55" t="s">
        <v>256</v>
      </c>
      <c r="E482" s="45">
        <v>2045</v>
      </c>
      <c r="F482" s="44">
        <v>62135919.824940011</v>
      </c>
    </row>
    <row r="483" spans="1:6" ht="20.100000000000001" customHeight="1" x14ac:dyDescent="0.4">
      <c r="A483" s="55" t="s">
        <v>33</v>
      </c>
      <c r="B483" s="56" t="s">
        <v>234</v>
      </c>
      <c r="C483" s="55" t="s">
        <v>253</v>
      </c>
      <c r="D483" s="55" t="s">
        <v>256</v>
      </c>
      <c r="E483" s="45">
        <v>2015</v>
      </c>
      <c r="F483" s="44">
        <v>2194783.6749999998</v>
      </c>
    </row>
    <row r="484" spans="1:6" ht="20.100000000000001" customHeight="1" x14ac:dyDescent="0.4">
      <c r="A484" s="55" t="s">
        <v>33</v>
      </c>
      <c r="B484" s="56" t="s">
        <v>234</v>
      </c>
      <c r="C484" s="55" t="s">
        <v>253</v>
      </c>
      <c r="D484" s="55" t="s">
        <v>256</v>
      </c>
      <c r="E484" s="45">
        <v>2016</v>
      </c>
      <c r="F484" s="44">
        <v>9165311.0254999995</v>
      </c>
    </row>
    <row r="485" spans="1:6" ht="20.100000000000001" customHeight="1" x14ac:dyDescent="0.4">
      <c r="A485" s="55" t="s">
        <v>33</v>
      </c>
      <c r="B485" s="56" t="s">
        <v>234</v>
      </c>
      <c r="C485" s="55" t="s">
        <v>253</v>
      </c>
      <c r="D485" s="55" t="s">
        <v>256</v>
      </c>
      <c r="E485" s="45">
        <v>2017</v>
      </c>
      <c r="F485" s="44">
        <v>71517505.201100007</v>
      </c>
    </row>
    <row r="486" spans="1:6" ht="20.100000000000001" customHeight="1" x14ac:dyDescent="0.4">
      <c r="A486" s="55" t="s">
        <v>33</v>
      </c>
      <c r="B486" s="56" t="s">
        <v>234</v>
      </c>
      <c r="C486" s="55" t="s">
        <v>253</v>
      </c>
      <c r="D486" s="55" t="s">
        <v>256</v>
      </c>
      <c r="E486" s="45">
        <v>2018</v>
      </c>
      <c r="F486" s="44">
        <v>14415964.999997608</v>
      </c>
    </row>
    <row r="487" spans="1:6" ht="20.100000000000001" customHeight="1" x14ac:dyDescent="0.4">
      <c r="A487" s="55" t="s">
        <v>33</v>
      </c>
      <c r="B487" s="56" t="s">
        <v>234</v>
      </c>
      <c r="C487" s="55" t="s">
        <v>253</v>
      </c>
      <c r="D487" s="55" t="s">
        <v>256</v>
      </c>
      <c r="E487" s="45">
        <v>2019</v>
      </c>
      <c r="F487" s="44">
        <v>3076567.9871</v>
      </c>
    </row>
    <row r="488" spans="1:6" ht="20.100000000000001" customHeight="1" x14ac:dyDescent="0.4">
      <c r="A488" s="55" t="s">
        <v>33</v>
      </c>
      <c r="B488" s="56" t="s">
        <v>234</v>
      </c>
      <c r="C488" s="55" t="s">
        <v>253</v>
      </c>
      <c r="D488" s="55" t="s">
        <v>256</v>
      </c>
      <c r="E488" s="45">
        <v>2020</v>
      </c>
      <c r="F488" s="44">
        <v>2229012</v>
      </c>
    </row>
    <row r="489" spans="1:6" ht="20.100000000000001" customHeight="1" x14ac:dyDescent="0.4">
      <c r="A489" s="55" t="s">
        <v>33</v>
      </c>
      <c r="B489" s="56" t="s">
        <v>234</v>
      </c>
      <c r="C489" s="55" t="s">
        <v>253</v>
      </c>
      <c r="D489" s="55" t="s">
        <v>256</v>
      </c>
      <c r="E489" s="45">
        <v>2021</v>
      </c>
      <c r="F489" s="44">
        <v>2229012</v>
      </c>
    </row>
    <row r="490" spans="1:6" ht="20.100000000000001" customHeight="1" x14ac:dyDescent="0.4">
      <c r="A490" s="55" t="s">
        <v>33</v>
      </c>
      <c r="B490" s="56" t="s">
        <v>234</v>
      </c>
      <c r="C490" s="55" t="s">
        <v>261</v>
      </c>
      <c r="D490" s="55" t="s">
        <v>256</v>
      </c>
      <c r="E490" s="45">
        <v>2018</v>
      </c>
      <c r="F490" s="44">
        <v>81484985.470915169</v>
      </c>
    </row>
    <row r="491" spans="1:6" ht="20.100000000000001" customHeight="1" x14ac:dyDescent="0.4">
      <c r="A491" s="55" t="s">
        <v>33</v>
      </c>
      <c r="B491" s="56" t="s">
        <v>234</v>
      </c>
      <c r="C491" s="55" t="s">
        <v>261</v>
      </c>
      <c r="D491" s="55" t="s">
        <v>256</v>
      </c>
      <c r="E491" s="45">
        <v>2019</v>
      </c>
      <c r="F491" s="44">
        <v>162761620.79367191</v>
      </c>
    </row>
    <row r="492" spans="1:6" ht="20.100000000000001" customHeight="1" x14ac:dyDescent="0.4">
      <c r="A492" s="55" t="s">
        <v>33</v>
      </c>
      <c r="B492" s="56" t="s">
        <v>234</v>
      </c>
      <c r="C492" s="55" t="s">
        <v>261</v>
      </c>
      <c r="D492" s="55" t="s">
        <v>256</v>
      </c>
      <c r="E492" s="45">
        <v>2020</v>
      </c>
      <c r="F492" s="44">
        <v>4506943.7359562004</v>
      </c>
    </row>
    <row r="493" spans="1:6" ht="20.100000000000001" customHeight="1" x14ac:dyDescent="0.4">
      <c r="A493" s="55" t="s">
        <v>33</v>
      </c>
      <c r="B493" s="56" t="s">
        <v>234</v>
      </c>
      <c r="C493" s="55" t="s">
        <v>254</v>
      </c>
      <c r="D493" s="55" t="s">
        <v>256</v>
      </c>
      <c r="E493" s="45">
        <v>2023</v>
      </c>
      <c r="F493" s="44">
        <v>11409774.75</v>
      </c>
    </row>
    <row r="494" spans="1:6" ht="20.100000000000001" customHeight="1" x14ac:dyDescent="0.4">
      <c r="A494" s="55" t="s">
        <v>33</v>
      </c>
      <c r="B494" s="56" t="s">
        <v>234</v>
      </c>
      <c r="C494" s="55" t="s">
        <v>254</v>
      </c>
      <c r="D494" s="55" t="s">
        <v>256</v>
      </c>
      <c r="E494" s="45">
        <v>2024</v>
      </c>
      <c r="F494" s="44">
        <v>584439273.5940001</v>
      </c>
    </row>
    <row r="495" spans="1:6" ht="20.100000000000001" customHeight="1" x14ac:dyDescent="0.4">
      <c r="A495" s="55" t="s">
        <v>33</v>
      </c>
      <c r="B495" s="56" t="s">
        <v>234</v>
      </c>
      <c r="C495" s="55" t="s">
        <v>254</v>
      </c>
      <c r="D495" s="55" t="s">
        <v>256</v>
      </c>
      <c r="E495" s="45">
        <v>2025</v>
      </c>
      <c r="F495" s="44">
        <v>485234057.70551002</v>
      </c>
    </row>
    <row r="496" spans="1:6" ht="20.100000000000001" customHeight="1" x14ac:dyDescent="0.4">
      <c r="A496" s="55" t="s">
        <v>33</v>
      </c>
      <c r="B496" s="56" t="s">
        <v>234</v>
      </c>
      <c r="C496" s="55" t="s">
        <v>254</v>
      </c>
      <c r="D496" s="55" t="s">
        <v>256</v>
      </c>
      <c r="E496" s="45">
        <v>2026</v>
      </c>
      <c r="F496" s="44">
        <v>287662423.20192009</v>
      </c>
    </row>
    <row r="497" spans="1:6" ht="20.100000000000001" customHeight="1" x14ac:dyDescent="0.4">
      <c r="A497" s="55" t="s">
        <v>33</v>
      </c>
      <c r="B497" s="56" t="s">
        <v>234</v>
      </c>
      <c r="C497" s="55" t="s">
        <v>254</v>
      </c>
      <c r="D497" s="55" t="s">
        <v>256</v>
      </c>
      <c r="E497" s="45">
        <v>2027</v>
      </c>
      <c r="F497" s="44">
        <v>291960518.25715005</v>
      </c>
    </row>
    <row r="498" spans="1:6" ht="20.100000000000001" customHeight="1" x14ac:dyDescent="0.4">
      <c r="A498" s="55" t="s">
        <v>33</v>
      </c>
      <c r="B498" s="56" t="s">
        <v>234</v>
      </c>
      <c r="C498" s="55" t="s">
        <v>254</v>
      </c>
      <c r="D498" s="55" t="s">
        <v>256</v>
      </c>
      <c r="E498" s="45">
        <v>2028</v>
      </c>
      <c r="F498" s="44">
        <v>300572916.20387805</v>
      </c>
    </row>
    <row r="499" spans="1:6" ht="20.100000000000001" customHeight="1" x14ac:dyDescent="0.4">
      <c r="A499" s="55" t="s">
        <v>33</v>
      </c>
      <c r="B499" s="56" t="s">
        <v>234</v>
      </c>
      <c r="C499" s="55" t="s">
        <v>254</v>
      </c>
      <c r="D499" s="55" t="s">
        <v>256</v>
      </c>
      <c r="E499" s="45">
        <v>2029</v>
      </c>
      <c r="F499" s="44">
        <v>299392852.21785408</v>
      </c>
    </row>
    <row r="500" spans="1:6" ht="20.100000000000001" customHeight="1" x14ac:dyDescent="0.4">
      <c r="A500" s="55" t="s">
        <v>33</v>
      </c>
      <c r="B500" s="56" t="s">
        <v>234</v>
      </c>
      <c r="C500" s="55" t="s">
        <v>254</v>
      </c>
      <c r="D500" s="55" t="s">
        <v>256</v>
      </c>
      <c r="E500" s="45">
        <v>2030</v>
      </c>
      <c r="F500" s="44">
        <v>175702563.26850998</v>
      </c>
    </row>
    <row r="501" spans="1:6" ht="20.100000000000001" customHeight="1" x14ac:dyDescent="0.4">
      <c r="A501" s="55" t="s">
        <v>33</v>
      </c>
      <c r="B501" s="56" t="s">
        <v>234</v>
      </c>
      <c r="C501" s="55" t="s">
        <v>254</v>
      </c>
      <c r="D501" s="55" t="s">
        <v>256</v>
      </c>
      <c r="E501" s="45">
        <v>2031</v>
      </c>
      <c r="F501" s="44">
        <v>51472224.216039993</v>
      </c>
    </row>
    <row r="502" spans="1:6" ht="20.100000000000001" customHeight="1" x14ac:dyDescent="0.4">
      <c r="A502" s="55" t="s">
        <v>33</v>
      </c>
      <c r="B502" s="56" t="s">
        <v>234</v>
      </c>
      <c r="C502" s="55" t="s">
        <v>254</v>
      </c>
      <c r="D502" s="55" t="s">
        <v>256</v>
      </c>
      <c r="E502" s="45">
        <v>2032</v>
      </c>
      <c r="F502" s="44">
        <v>44756472.90614</v>
      </c>
    </row>
    <row r="503" spans="1:6" ht="20.100000000000001" customHeight="1" x14ac:dyDescent="0.4">
      <c r="A503" s="55" t="s">
        <v>33</v>
      </c>
      <c r="B503" s="56" t="s">
        <v>234</v>
      </c>
      <c r="C503" s="55" t="s">
        <v>254</v>
      </c>
      <c r="D503" s="55" t="s">
        <v>256</v>
      </c>
      <c r="E503" s="45">
        <v>2033</v>
      </c>
      <c r="F503" s="44">
        <v>35436876.879559994</v>
      </c>
    </row>
    <row r="504" spans="1:6" ht="20.100000000000001" customHeight="1" x14ac:dyDescent="0.4">
      <c r="A504" s="55" t="s">
        <v>33</v>
      </c>
      <c r="B504" s="56" t="s">
        <v>234</v>
      </c>
      <c r="C504" s="55" t="s">
        <v>254</v>
      </c>
      <c r="D504" s="55" t="s">
        <v>256</v>
      </c>
      <c r="E504" s="45">
        <v>2034</v>
      </c>
      <c r="F504" s="44">
        <v>28441899.112219997</v>
      </c>
    </row>
    <row r="505" spans="1:6" ht="20.100000000000001" customHeight="1" x14ac:dyDescent="0.4">
      <c r="A505" s="55" t="s">
        <v>33</v>
      </c>
      <c r="B505" s="56" t="s">
        <v>234</v>
      </c>
      <c r="C505" s="55" t="s">
        <v>254</v>
      </c>
      <c r="D505" s="55" t="s">
        <v>256</v>
      </c>
      <c r="E505" s="45">
        <v>2035</v>
      </c>
      <c r="F505" s="44">
        <v>23910754.756069999</v>
      </c>
    </row>
    <row r="506" spans="1:6" ht="20.100000000000001" customHeight="1" x14ac:dyDescent="0.4">
      <c r="A506" s="55" t="s">
        <v>33</v>
      </c>
      <c r="B506" s="56" t="s">
        <v>234</v>
      </c>
      <c r="C506" s="55" t="s">
        <v>254</v>
      </c>
      <c r="D506" s="55" t="s">
        <v>256</v>
      </c>
      <c r="E506" s="45">
        <v>2036</v>
      </c>
      <c r="F506" s="44">
        <v>20444143.691660002</v>
      </c>
    </row>
    <row r="507" spans="1:6" ht="20.100000000000001" customHeight="1" x14ac:dyDescent="0.4">
      <c r="A507" s="55" t="s">
        <v>33</v>
      </c>
      <c r="B507" s="56" t="s">
        <v>234</v>
      </c>
      <c r="C507" s="55" t="s">
        <v>254</v>
      </c>
      <c r="D507" s="55" t="s">
        <v>256</v>
      </c>
      <c r="E507" s="45">
        <v>2037</v>
      </c>
      <c r="F507" s="44">
        <v>17674733.363220003</v>
      </c>
    </row>
    <row r="508" spans="1:6" ht="20.100000000000001" customHeight="1" x14ac:dyDescent="0.4">
      <c r="A508" s="55" t="s">
        <v>33</v>
      </c>
      <c r="B508" s="56" t="s">
        <v>234</v>
      </c>
      <c r="C508" s="55" t="s">
        <v>254</v>
      </c>
      <c r="D508" s="55" t="s">
        <v>256</v>
      </c>
      <c r="E508" s="45">
        <v>2038</v>
      </c>
      <c r="F508" s="44">
        <v>17842892.128479999</v>
      </c>
    </row>
    <row r="509" spans="1:6" ht="20.100000000000001" customHeight="1" x14ac:dyDescent="0.4">
      <c r="A509" s="55" t="s">
        <v>33</v>
      </c>
      <c r="B509" s="56" t="s">
        <v>234</v>
      </c>
      <c r="C509" s="55" t="s">
        <v>254</v>
      </c>
      <c r="D509" s="55" t="s">
        <v>256</v>
      </c>
      <c r="E509" s="45">
        <v>2039</v>
      </c>
      <c r="F509" s="44">
        <v>18770729.452610001</v>
      </c>
    </row>
    <row r="510" spans="1:6" ht="20.100000000000001" customHeight="1" x14ac:dyDescent="0.4">
      <c r="A510" s="55" t="s">
        <v>33</v>
      </c>
      <c r="B510" s="56" t="s">
        <v>234</v>
      </c>
      <c r="C510" s="55" t="s">
        <v>254</v>
      </c>
      <c r="D510" s="55" t="s">
        <v>256</v>
      </c>
      <c r="E510" s="45">
        <v>2040</v>
      </c>
      <c r="F510" s="44">
        <v>19343461.051369999</v>
      </c>
    </row>
    <row r="511" spans="1:6" ht="20.100000000000001" customHeight="1" x14ac:dyDescent="0.4">
      <c r="A511" s="55" t="s">
        <v>33</v>
      </c>
      <c r="B511" s="56" t="s">
        <v>234</v>
      </c>
      <c r="C511" s="55" t="s">
        <v>254</v>
      </c>
      <c r="D511" s="55" t="s">
        <v>256</v>
      </c>
      <c r="E511" s="45">
        <v>2041</v>
      </c>
      <c r="F511" s="44">
        <v>19837135.912298001</v>
      </c>
    </row>
    <row r="512" spans="1:6" ht="20.100000000000001" customHeight="1" x14ac:dyDescent="0.4">
      <c r="A512" s="55" t="s">
        <v>33</v>
      </c>
      <c r="B512" s="56" t="s">
        <v>234</v>
      </c>
      <c r="C512" s="55" t="s">
        <v>254</v>
      </c>
      <c r="D512" s="55" t="s">
        <v>256</v>
      </c>
      <c r="E512" s="45">
        <v>2042</v>
      </c>
      <c r="F512" s="44">
        <v>20178175.114169002</v>
      </c>
    </row>
    <row r="513" spans="1:6" ht="20.100000000000001" customHeight="1" x14ac:dyDescent="0.4">
      <c r="A513" s="55" t="s">
        <v>33</v>
      </c>
      <c r="B513" s="56" t="s">
        <v>234</v>
      </c>
      <c r="C513" s="55" t="s">
        <v>254</v>
      </c>
      <c r="D513" s="55" t="s">
        <v>256</v>
      </c>
      <c r="E513" s="45">
        <v>2043</v>
      </c>
      <c r="F513" s="44">
        <v>20456077.455943</v>
      </c>
    </row>
    <row r="514" spans="1:6" ht="20.100000000000001" customHeight="1" x14ac:dyDescent="0.4">
      <c r="A514" s="55" t="s">
        <v>33</v>
      </c>
      <c r="B514" s="56" t="s">
        <v>234</v>
      </c>
      <c r="C514" s="55" t="s">
        <v>254</v>
      </c>
      <c r="D514" s="55" t="s">
        <v>256</v>
      </c>
      <c r="E514" s="45">
        <v>2044</v>
      </c>
      <c r="F514" s="44">
        <v>20475172.581869997</v>
      </c>
    </row>
    <row r="515" spans="1:6" ht="20.100000000000001" customHeight="1" x14ac:dyDescent="0.4">
      <c r="A515" s="55" t="s">
        <v>33</v>
      </c>
      <c r="B515" s="56" t="s">
        <v>234</v>
      </c>
      <c r="C515" s="55" t="s">
        <v>254</v>
      </c>
      <c r="D515" s="55" t="s">
        <v>256</v>
      </c>
      <c r="E515" s="45">
        <v>2045</v>
      </c>
      <c r="F515" s="44">
        <v>20865649.656410001</v>
      </c>
    </row>
    <row r="516" spans="1:6" ht="20.100000000000001" customHeight="1" x14ac:dyDescent="0.4">
      <c r="A516" s="55" t="s">
        <v>33</v>
      </c>
      <c r="B516" s="56" t="s">
        <v>234</v>
      </c>
      <c r="C516" s="55" t="s">
        <v>255</v>
      </c>
      <c r="D516" s="55" t="s">
        <v>256</v>
      </c>
      <c r="E516" s="45">
        <v>2051</v>
      </c>
      <c r="F516" s="44">
        <v>3318592.6189999999</v>
      </c>
    </row>
    <row r="517" spans="1:6" ht="20.100000000000001" customHeight="1" x14ac:dyDescent="0.4">
      <c r="A517" s="55" t="s">
        <v>33</v>
      </c>
      <c r="B517" s="56" t="s">
        <v>234</v>
      </c>
      <c r="C517" s="55" t="s">
        <v>255</v>
      </c>
      <c r="D517" s="55" t="s">
        <v>256</v>
      </c>
      <c r="E517" s="45">
        <v>2052</v>
      </c>
      <c r="F517" s="44">
        <v>63053259.770000003</v>
      </c>
    </row>
    <row r="518" spans="1:6" ht="20.100000000000001" customHeight="1" x14ac:dyDescent="0.4">
      <c r="A518" s="55" t="s">
        <v>33</v>
      </c>
      <c r="B518" s="56" t="s">
        <v>234</v>
      </c>
      <c r="C518" s="55" t="s">
        <v>255</v>
      </c>
      <c r="D518" s="55" t="s">
        <v>256</v>
      </c>
      <c r="E518" s="45">
        <v>2053</v>
      </c>
      <c r="F518" s="44">
        <v>195974638.40000001</v>
      </c>
    </row>
    <row r="519" spans="1:6" ht="20.100000000000001" customHeight="1" x14ac:dyDescent="0.4">
      <c r="A519" s="55" t="s">
        <v>33</v>
      </c>
      <c r="B519" s="56" t="s">
        <v>234</v>
      </c>
      <c r="C519" s="55" t="s">
        <v>255</v>
      </c>
      <c r="D519" s="55" t="s">
        <v>256</v>
      </c>
      <c r="E519" s="45">
        <v>2054</v>
      </c>
      <c r="F519" s="44">
        <v>16910805.5</v>
      </c>
    </row>
    <row r="520" spans="1:6" ht="20.100000000000001" customHeight="1" x14ac:dyDescent="0.4">
      <c r="A520" s="55" t="s">
        <v>35</v>
      </c>
      <c r="B520" s="56" t="s">
        <v>85</v>
      </c>
      <c r="C520" s="55" t="s">
        <v>251</v>
      </c>
      <c r="D520" s="55" t="s">
        <v>256</v>
      </c>
      <c r="E520" s="45">
        <v>2019</v>
      </c>
      <c r="F520" s="44">
        <v>58572682.166320011</v>
      </c>
    </row>
    <row r="521" spans="1:6" ht="20.100000000000001" customHeight="1" x14ac:dyDescent="0.4">
      <c r="A521" s="55" t="s">
        <v>35</v>
      </c>
      <c r="B521" s="56" t="s">
        <v>85</v>
      </c>
      <c r="C521" s="55" t="s">
        <v>251</v>
      </c>
      <c r="D521" s="55" t="s">
        <v>256</v>
      </c>
      <c r="E521" s="45">
        <v>2020</v>
      </c>
      <c r="F521" s="44">
        <v>169838238.76385</v>
      </c>
    </row>
    <row r="522" spans="1:6" ht="20.100000000000001" customHeight="1" x14ac:dyDescent="0.4">
      <c r="A522" s="55" t="s">
        <v>35</v>
      </c>
      <c r="B522" s="56" t="s">
        <v>85</v>
      </c>
      <c r="C522" s="55" t="s">
        <v>251</v>
      </c>
      <c r="D522" s="55" t="s">
        <v>256</v>
      </c>
      <c r="E522" s="45">
        <v>2021</v>
      </c>
      <c r="F522" s="44">
        <v>276738025.1568501</v>
      </c>
    </row>
    <row r="523" spans="1:6" ht="20.100000000000001" customHeight="1" x14ac:dyDescent="0.4">
      <c r="A523" s="55" t="s">
        <v>35</v>
      </c>
      <c r="B523" s="56" t="s">
        <v>85</v>
      </c>
      <c r="C523" s="55" t="s">
        <v>251</v>
      </c>
      <c r="D523" s="55" t="s">
        <v>256</v>
      </c>
      <c r="E523" s="45">
        <v>2022</v>
      </c>
      <c r="F523" s="44">
        <v>294163943.53898948</v>
      </c>
    </row>
    <row r="524" spans="1:6" ht="20.100000000000001" customHeight="1" x14ac:dyDescent="0.4">
      <c r="A524" s="55" t="s">
        <v>35</v>
      </c>
      <c r="B524" s="56" t="s">
        <v>85</v>
      </c>
      <c r="C524" s="55" t="s">
        <v>251</v>
      </c>
      <c r="D524" s="55" t="s">
        <v>256</v>
      </c>
      <c r="E524" s="45">
        <v>2023</v>
      </c>
      <c r="F524" s="44">
        <v>352549528.09287614</v>
      </c>
    </row>
    <row r="525" spans="1:6" ht="20.100000000000001" customHeight="1" x14ac:dyDescent="0.4">
      <c r="A525" s="55" t="s">
        <v>35</v>
      </c>
      <c r="B525" s="56" t="s">
        <v>85</v>
      </c>
      <c r="C525" s="55" t="s">
        <v>251</v>
      </c>
      <c r="D525" s="55" t="s">
        <v>256</v>
      </c>
      <c r="E525" s="45">
        <v>2024</v>
      </c>
      <c r="F525" s="44">
        <v>383828819.90880007</v>
      </c>
    </row>
    <row r="526" spans="1:6" ht="20.100000000000001" customHeight="1" x14ac:dyDescent="0.4">
      <c r="A526" s="55" t="s">
        <v>35</v>
      </c>
      <c r="B526" s="56" t="s">
        <v>85</v>
      </c>
      <c r="C526" s="55" t="s">
        <v>251</v>
      </c>
      <c r="D526" s="55" t="s">
        <v>256</v>
      </c>
      <c r="E526" s="45">
        <v>2025</v>
      </c>
      <c r="F526" s="44">
        <v>418250189.4939</v>
      </c>
    </row>
    <row r="527" spans="1:6" ht="20.100000000000001" customHeight="1" x14ac:dyDescent="0.4">
      <c r="A527" s="55" t="s">
        <v>35</v>
      </c>
      <c r="B527" s="56" t="s">
        <v>85</v>
      </c>
      <c r="C527" s="55" t="s">
        <v>251</v>
      </c>
      <c r="D527" s="55" t="s">
        <v>256</v>
      </c>
      <c r="E527" s="45">
        <v>2026</v>
      </c>
      <c r="F527" s="44">
        <v>352901807.63733011</v>
      </c>
    </row>
    <row r="528" spans="1:6" ht="20.100000000000001" customHeight="1" x14ac:dyDescent="0.4">
      <c r="A528" s="55" t="s">
        <v>35</v>
      </c>
      <c r="B528" s="56" t="s">
        <v>85</v>
      </c>
      <c r="C528" s="55" t="s">
        <v>251</v>
      </c>
      <c r="D528" s="55" t="s">
        <v>256</v>
      </c>
      <c r="E528" s="45">
        <v>2027</v>
      </c>
      <c r="F528" s="44">
        <v>362472275.60613</v>
      </c>
    </row>
    <row r="529" spans="1:6" ht="20.100000000000001" customHeight="1" x14ac:dyDescent="0.4">
      <c r="A529" s="55" t="s">
        <v>35</v>
      </c>
      <c r="B529" s="56" t="s">
        <v>85</v>
      </c>
      <c r="C529" s="55" t="s">
        <v>251</v>
      </c>
      <c r="D529" s="55" t="s">
        <v>256</v>
      </c>
      <c r="E529" s="45">
        <v>2028</v>
      </c>
      <c r="F529" s="44">
        <v>371748387.63683009</v>
      </c>
    </row>
    <row r="530" spans="1:6" ht="20.100000000000001" customHeight="1" x14ac:dyDescent="0.4">
      <c r="A530" s="55" t="s">
        <v>35</v>
      </c>
      <c r="B530" s="56" t="s">
        <v>85</v>
      </c>
      <c r="C530" s="55" t="s">
        <v>251</v>
      </c>
      <c r="D530" s="55" t="s">
        <v>256</v>
      </c>
      <c r="E530" s="45">
        <v>2029</v>
      </c>
      <c r="F530" s="44">
        <v>358174527.91673005</v>
      </c>
    </row>
    <row r="531" spans="1:6" ht="20.100000000000001" customHeight="1" x14ac:dyDescent="0.4">
      <c r="A531" s="55" t="s">
        <v>35</v>
      </c>
      <c r="B531" s="56" t="s">
        <v>85</v>
      </c>
      <c r="C531" s="55" t="s">
        <v>251</v>
      </c>
      <c r="D531" s="55" t="s">
        <v>256</v>
      </c>
      <c r="E531" s="45">
        <v>2030</v>
      </c>
      <c r="F531" s="44">
        <v>358019859.28143007</v>
      </c>
    </row>
    <row r="532" spans="1:6" ht="20.100000000000001" customHeight="1" x14ac:dyDescent="0.4">
      <c r="A532" s="55" t="s">
        <v>35</v>
      </c>
      <c r="B532" s="56" t="s">
        <v>85</v>
      </c>
      <c r="C532" s="55" t="s">
        <v>251</v>
      </c>
      <c r="D532" s="55" t="s">
        <v>256</v>
      </c>
      <c r="E532" s="45">
        <v>2031</v>
      </c>
      <c r="F532" s="44">
        <v>348061954.22414005</v>
      </c>
    </row>
    <row r="533" spans="1:6" ht="20.100000000000001" customHeight="1" x14ac:dyDescent="0.4">
      <c r="A533" s="55" t="s">
        <v>35</v>
      </c>
      <c r="B533" s="56" t="s">
        <v>85</v>
      </c>
      <c r="C533" s="55" t="s">
        <v>251</v>
      </c>
      <c r="D533" s="55" t="s">
        <v>256</v>
      </c>
      <c r="E533" s="45">
        <v>2032</v>
      </c>
      <c r="F533" s="44">
        <v>333333885.31327009</v>
      </c>
    </row>
    <row r="534" spans="1:6" ht="20.100000000000001" customHeight="1" x14ac:dyDescent="0.4">
      <c r="A534" s="55" t="s">
        <v>35</v>
      </c>
      <c r="B534" s="56" t="s">
        <v>85</v>
      </c>
      <c r="C534" s="55" t="s">
        <v>251</v>
      </c>
      <c r="D534" s="55" t="s">
        <v>256</v>
      </c>
      <c r="E534" s="45">
        <v>2033</v>
      </c>
      <c r="F534" s="44">
        <v>235832723.37998998</v>
      </c>
    </row>
    <row r="535" spans="1:6" ht="20.100000000000001" customHeight="1" x14ac:dyDescent="0.4">
      <c r="A535" s="55" t="s">
        <v>35</v>
      </c>
      <c r="B535" s="56" t="s">
        <v>85</v>
      </c>
      <c r="C535" s="55" t="s">
        <v>251</v>
      </c>
      <c r="D535" s="55" t="s">
        <v>256</v>
      </c>
      <c r="E535" s="45">
        <v>2034</v>
      </c>
      <c r="F535" s="44">
        <v>191551248.91182005</v>
      </c>
    </row>
    <row r="536" spans="1:6" ht="20.100000000000001" customHeight="1" x14ac:dyDescent="0.4">
      <c r="A536" s="55" t="s">
        <v>35</v>
      </c>
      <c r="B536" s="56" t="s">
        <v>85</v>
      </c>
      <c r="C536" s="55" t="s">
        <v>251</v>
      </c>
      <c r="D536" s="55" t="s">
        <v>256</v>
      </c>
      <c r="E536" s="45">
        <v>2035</v>
      </c>
      <c r="F536" s="44">
        <v>186158224.68580002</v>
      </c>
    </row>
    <row r="537" spans="1:6" ht="20.100000000000001" customHeight="1" x14ac:dyDescent="0.4">
      <c r="A537" s="55" t="s">
        <v>35</v>
      </c>
      <c r="B537" s="56" t="s">
        <v>85</v>
      </c>
      <c r="C537" s="55" t="s">
        <v>251</v>
      </c>
      <c r="D537" s="55" t="s">
        <v>256</v>
      </c>
      <c r="E537" s="45">
        <v>2036</v>
      </c>
      <c r="F537" s="44">
        <v>176910806.75117999</v>
      </c>
    </row>
    <row r="538" spans="1:6" ht="20.100000000000001" customHeight="1" x14ac:dyDescent="0.4">
      <c r="A538" s="55" t="s">
        <v>35</v>
      </c>
      <c r="B538" s="56" t="s">
        <v>85</v>
      </c>
      <c r="C538" s="55" t="s">
        <v>251</v>
      </c>
      <c r="D538" s="55" t="s">
        <v>256</v>
      </c>
      <c r="E538" s="45">
        <v>2037</v>
      </c>
      <c r="F538" s="44">
        <v>152993445.90578103</v>
      </c>
    </row>
    <row r="539" spans="1:6" ht="20.100000000000001" customHeight="1" x14ac:dyDescent="0.4">
      <c r="A539" s="55" t="s">
        <v>35</v>
      </c>
      <c r="B539" s="56" t="s">
        <v>85</v>
      </c>
      <c r="C539" s="55" t="s">
        <v>251</v>
      </c>
      <c r="D539" s="55" t="s">
        <v>256</v>
      </c>
      <c r="E539" s="45">
        <v>2038</v>
      </c>
      <c r="F539" s="44">
        <v>127854238.81264605</v>
      </c>
    </row>
    <row r="540" spans="1:6" ht="20.100000000000001" customHeight="1" x14ac:dyDescent="0.4">
      <c r="A540" s="55" t="s">
        <v>35</v>
      </c>
      <c r="B540" s="56" t="s">
        <v>85</v>
      </c>
      <c r="C540" s="55" t="s">
        <v>251</v>
      </c>
      <c r="D540" s="55" t="s">
        <v>256</v>
      </c>
      <c r="E540" s="45">
        <v>2039</v>
      </c>
      <c r="F540" s="44">
        <v>110781690.42652602</v>
      </c>
    </row>
    <row r="541" spans="1:6" ht="20.100000000000001" customHeight="1" x14ac:dyDescent="0.4">
      <c r="A541" s="55" t="s">
        <v>35</v>
      </c>
      <c r="B541" s="56" t="s">
        <v>85</v>
      </c>
      <c r="C541" s="55" t="s">
        <v>251</v>
      </c>
      <c r="D541" s="55" t="s">
        <v>256</v>
      </c>
      <c r="E541" s="45">
        <v>2040</v>
      </c>
      <c r="F541" s="44">
        <v>118569118.05987601</v>
      </c>
    </row>
    <row r="542" spans="1:6" ht="20.100000000000001" customHeight="1" x14ac:dyDescent="0.4">
      <c r="A542" s="55" t="s">
        <v>35</v>
      </c>
      <c r="B542" s="56" t="s">
        <v>85</v>
      </c>
      <c r="C542" s="55" t="s">
        <v>261</v>
      </c>
      <c r="D542" s="55" t="s">
        <v>256</v>
      </c>
      <c r="E542" s="45">
        <v>2015</v>
      </c>
      <c r="F542" s="44">
        <v>236141.42352700001</v>
      </c>
    </row>
    <row r="543" spans="1:6" ht="20.100000000000001" customHeight="1" x14ac:dyDescent="0.4">
      <c r="A543" s="55" t="s">
        <v>35</v>
      </c>
      <c r="B543" s="56" t="s">
        <v>85</v>
      </c>
      <c r="C543" s="55" t="s">
        <v>261</v>
      </c>
      <c r="D543" s="55" t="s">
        <v>256</v>
      </c>
      <c r="E543" s="45">
        <v>2016</v>
      </c>
      <c r="F543" s="44">
        <v>55530919.907600001</v>
      </c>
    </row>
    <row r="544" spans="1:6" ht="20.100000000000001" customHeight="1" x14ac:dyDescent="0.4">
      <c r="A544" s="55" t="s">
        <v>35</v>
      </c>
      <c r="B544" s="56" t="s">
        <v>85</v>
      </c>
      <c r="C544" s="55" t="s">
        <v>261</v>
      </c>
      <c r="D544" s="55" t="s">
        <v>256</v>
      </c>
      <c r="E544" s="45">
        <v>2017</v>
      </c>
      <c r="F544" s="44">
        <v>206278682.7661227</v>
      </c>
    </row>
    <row r="545" spans="1:6" ht="20.100000000000001" customHeight="1" x14ac:dyDescent="0.4">
      <c r="A545" s="55" t="s">
        <v>35</v>
      </c>
      <c r="B545" s="56" t="s">
        <v>85</v>
      </c>
      <c r="C545" s="55" t="s">
        <v>261</v>
      </c>
      <c r="D545" s="55" t="s">
        <v>256</v>
      </c>
      <c r="E545" s="45">
        <v>2018</v>
      </c>
      <c r="F545" s="44">
        <v>70556345.583800003</v>
      </c>
    </row>
    <row r="546" spans="1:6" ht="20.100000000000001" customHeight="1" x14ac:dyDescent="0.4">
      <c r="A546" s="55" t="s">
        <v>35</v>
      </c>
      <c r="B546" s="56" t="s">
        <v>85</v>
      </c>
      <c r="C546" s="55" t="s">
        <v>254</v>
      </c>
      <c r="D546" s="55" t="s">
        <v>256</v>
      </c>
      <c r="E546" s="45">
        <v>2017</v>
      </c>
      <c r="F546" s="44">
        <v>29590333.717759997</v>
      </c>
    </row>
    <row r="547" spans="1:6" ht="20.100000000000001" customHeight="1" x14ac:dyDescent="0.4">
      <c r="A547" s="55" t="s">
        <v>35</v>
      </c>
      <c r="B547" s="56" t="s">
        <v>85</v>
      </c>
      <c r="C547" s="55" t="s">
        <v>254</v>
      </c>
      <c r="D547" s="55" t="s">
        <v>256</v>
      </c>
      <c r="E547" s="45">
        <v>2018</v>
      </c>
      <c r="F547" s="44">
        <v>234999091.41457412</v>
      </c>
    </row>
    <row r="548" spans="1:6" ht="20.100000000000001" customHeight="1" x14ac:dyDescent="0.4">
      <c r="A548" s="55" t="s">
        <v>35</v>
      </c>
      <c r="B548" s="56" t="s">
        <v>85</v>
      </c>
      <c r="C548" s="55" t="s">
        <v>254</v>
      </c>
      <c r="D548" s="55" t="s">
        <v>256</v>
      </c>
      <c r="E548" s="45">
        <v>2019</v>
      </c>
      <c r="F548" s="44">
        <v>342722881.18505996</v>
      </c>
    </row>
    <row r="549" spans="1:6" ht="20.100000000000001" customHeight="1" x14ac:dyDescent="0.4">
      <c r="A549" s="55" t="s">
        <v>35</v>
      </c>
      <c r="B549" s="56" t="s">
        <v>85</v>
      </c>
      <c r="C549" s="55" t="s">
        <v>254</v>
      </c>
      <c r="D549" s="55" t="s">
        <v>256</v>
      </c>
      <c r="E549" s="45">
        <v>2020</v>
      </c>
      <c r="F549" s="44">
        <v>400255915.18089002</v>
      </c>
    </row>
    <row r="550" spans="1:6" ht="20.100000000000001" customHeight="1" x14ac:dyDescent="0.4">
      <c r="A550" s="55" t="s">
        <v>35</v>
      </c>
      <c r="B550" s="56" t="s">
        <v>85</v>
      </c>
      <c r="C550" s="55" t="s">
        <v>254</v>
      </c>
      <c r="D550" s="55" t="s">
        <v>256</v>
      </c>
      <c r="E550" s="45">
        <v>2021</v>
      </c>
      <c r="F550" s="44">
        <v>169180124.5766401</v>
      </c>
    </row>
    <row r="551" spans="1:6" ht="20.100000000000001" customHeight="1" x14ac:dyDescent="0.4">
      <c r="A551" s="55" t="s">
        <v>35</v>
      </c>
      <c r="B551" s="56" t="s">
        <v>85</v>
      </c>
      <c r="C551" s="55" t="s">
        <v>254</v>
      </c>
      <c r="D551" s="55" t="s">
        <v>256</v>
      </c>
      <c r="E551" s="45">
        <v>2022</v>
      </c>
      <c r="F551" s="44">
        <v>446689141.09985828</v>
      </c>
    </row>
    <row r="552" spans="1:6" ht="20.100000000000001" customHeight="1" x14ac:dyDescent="0.4">
      <c r="A552" s="55" t="s">
        <v>35</v>
      </c>
      <c r="B552" s="56" t="s">
        <v>85</v>
      </c>
      <c r="C552" s="55" t="s">
        <v>254</v>
      </c>
      <c r="D552" s="55" t="s">
        <v>256</v>
      </c>
      <c r="E552" s="45">
        <v>2023</v>
      </c>
      <c r="F552" s="44">
        <v>668496431.96470022</v>
      </c>
    </row>
    <row r="553" spans="1:6" ht="20.100000000000001" customHeight="1" x14ac:dyDescent="0.4">
      <c r="A553" s="55" t="s">
        <v>35</v>
      </c>
      <c r="B553" s="56" t="s">
        <v>85</v>
      </c>
      <c r="C553" s="55" t="s">
        <v>254</v>
      </c>
      <c r="D553" s="55" t="s">
        <v>256</v>
      </c>
      <c r="E553" s="45">
        <v>2024</v>
      </c>
      <c r="F553" s="44">
        <v>603037285.81900001</v>
      </c>
    </row>
    <row r="554" spans="1:6" ht="20.100000000000001" customHeight="1" x14ac:dyDescent="0.4">
      <c r="A554" s="55" t="s">
        <v>35</v>
      </c>
      <c r="B554" s="56" t="s">
        <v>85</v>
      </c>
      <c r="C554" s="55" t="s">
        <v>254</v>
      </c>
      <c r="D554" s="55" t="s">
        <v>256</v>
      </c>
      <c r="E554" s="45">
        <v>2025</v>
      </c>
      <c r="F554" s="44">
        <v>155497849.11059999</v>
      </c>
    </row>
    <row r="555" spans="1:6" ht="20.100000000000001" customHeight="1" x14ac:dyDescent="0.4">
      <c r="A555" s="55" t="s">
        <v>35</v>
      </c>
      <c r="B555" s="56" t="s">
        <v>85</v>
      </c>
      <c r="C555" s="55" t="s">
        <v>254</v>
      </c>
      <c r="D555" s="55" t="s">
        <v>256</v>
      </c>
      <c r="E555" s="45">
        <v>2026</v>
      </c>
      <c r="F555" s="44">
        <v>9819420.5055</v>
      </c>
    </row>
    <row r="556" spans="1:6" ht="20.100000000000001" customHeight="1" x14ac:dyDescent="0.4">
      <c r="A556" s="55" t="s">
        <v>35</v>
      </c>
      <c r="B556" s="56" t="s">
        <v>85</v>
      </c>
      <c r="C556" s="55" t="s">
        <v>254</v>
      </c>
      <c r="D556" s="55" t="s">
        <v>256</v>
      </c>
      <c r="E556" s="45">
        <v>2027</v>
      </c>
      <c r="F556" s="44">
        <v>3000000</v>
      </c>
    </row>
    <row r="557" spans="1:6" ht="20.100000000000001" customHeight="1" x14ac:dyDescent="0.4">
      <c r="A557" s="55" t="s">
        <v>35</v>
      </c>
      <c r="B557" s="56" t="s">
        <v>85</v>
      </c>
      <c r="C557" s="55" t="s">
        <v>254</v>
      </c>
      <c r="D557" s="55" t="s">
        <v>256</v>
      </c>
      <c r="E557" s="45">
        <v>2029</v>
      </c>
      <c r="F557" s="44">
        <v>6000000</v>
      </c>
    </row>
    <row r="558" spans="1:6" ht="20.100000000000001" customHeight="1" x14ac:dyDescent="0.4">
      <c r="A558" s="55" t="s">
        <v>35</v>
      </c>
      <c r="B558" s="56" t="s">
        <v>85</v>
      </c>
      <c r="C558" s="55" t="s">
        <v>254</v>
      </c>
      <c r="D558" s="55" t="s">
        <v>256</v>
      </c>
      <c r="E558" s="45">
        <v>2037</v>
      </c>
      <c r="F558" s="44">
        <v>50000000</v>
      </c>
    </row>
    <row r="559" spans="1:6" ht="20.100000000000001" customHeight="1" x14ac:dyDescent="0.4">
      <c r="A559" s="55" t="s">
        <v>35</v>
      </c>
      <c r="B559" s="56" t="s">
        <v>85</v>
      </c>
      <c r="C559" s="55" t="s">
        <v>255</v>
      </c>
      <c r="D559" s="55" t="s">
        <v>256</v>
      </c>
      <c r="E559" s="45">
        <v>2022</v>
      </c>
      <c r="F559" s="44">
        <v>7870818.2019999996</v>
      </c>
    </row>
    <row r="560" spans="1:6" ht="20.100000000000001" customHeight="1" x14ac:dyDescent="0.4">
      <c r="A560" s="55" t="s">
        <v>35</v>
      </c>
      <c r="B560" s="56" t="s">
        <v>85</v>
      </c>
      <c r="C560" s="55" t="s">
        <v>255</v>
      </c>
      <c r="D560" s="55" t="s">
        <v>256</v>
      </c>
      <c r="E560" s="45">
        <v>2040</v>
      </c>
      <c r="F560" s="44">
        <v>238922807.65849999</v>
      </c>
    </row>
    <row r="561" spans="1:6" ht="20.100000000000001" customHeight="1" x14ac:dyDescent="0.4">
      <c r="A561" s="55" t="s">
        <v>36</v>
      </c>
      <c r="B561" s="56" t="s">
        <v>32</v>
      </c>
      <c r="C561" s="55" t="s">
        <v>251</v>
      </c>
      <c r="D561" s="55" t="s">
        <v>256</v>
      </c>
      <c r="E561" s="45">
        <v>2019</v>
      </c>
      <c r="F561" s="44">
        <v>1443287.6171999997</v>
      </c>
    </row>
    <row r="562" spans="1:6" ht="20.100000000000001" customHeight="1" x14ac:dyDescent="0.4">
      <c r="A562" s="55" t="s">
        <v>36</v>
      </c>
      <c r="B562" s="56" t="s">
        <v>32</v>
      </c>
      <c r="C562" s="55" t="s">
        <v>251</v>
      </c>
      <c r="D562" s="55" t="s">
        <v>256</v>
      </c>
      <c r="E562" s="45">
        <v>2020</v>
      </c>
      <c r="F562" s="44">
        <v>23286016.452004999</v>
      </c>
    </row>
    <row r="563" spans="1:6" ht="20.100000000000001" customHeight="1" x14ac:dyDescent="0.4">
      <c r="A563" s="55" t="s">
        <v>36</v>
      </c>
      <c r="B563" s="56" t="s">
        <v>32</v>
      </c>
      <c r="C563" s="55" t="s">
        <v>251</v>
      </c>
      <c r="D563" s="55" t="s">
        <v>256</v>
      </c>
      <c r="E563" s="45">
        <v>2021</v>
      </c>
      <c r="F563" s="44">
        <v>20143083.915372998</v>
      </c>
    </row>
    <row r="564" spans="1:6" ht="20.100000000000001" customHeight="1" x14ac:dyDescent="0.4">
      <c r="A564" s="55" t="s">
        <v>36</v>
      </c>
      <c r="B564" s="56" t="s">
        <v>32</v>
      </c>
      <c r="C564" s="55" t="s">
        <v>251</v>
      </c>
      <c r="D564" s="55" t="s">
        <v>256</v>
      </c>
      <c r="E564" s="45">
        <v>2022</v>
      </c>
      <c r="F564" s="44">
        <v>13069760.100446468</v>
      </c>
    </row>
    <row r="565" spans="1:6" ht="20.100000000000001" customHeight="1" x14ac:dyDescent="0.4">
      <c r="A565" s="55" t="s">
        <v>36</v>
      </c>
      <c r="B565" s="56" t="s">
        <v>32</v>
      </c>
      <c r="C565" s="55" t="s">
        <v>251</v>
      </c>
      <c r="D565" s="55" t="s">
        <v>256</v>
      </c>
      <c r="E565" s="45">
        <v>2023</v>
      </c>
      <c r="F565" s="44">
        <v>94800293.626974031</v>
      </c>
    </row>
    <row r="566" spans="1:6" ht="20.100000000000001" customHeight="1" x14ac:dyDescent="0.4">
      <c r="A566" s="55" t="s">
        <v>36</v>
      </c>
      <c r="B566" s="56" t="s">
        <v>32</v>
      </c>
      <c r="C566" s="55" t="s">
        <v>251</v>
      </c>
      <c r="D566" s="55" t="s">
        <v>256</v>
      </c>
      <c r="E566" s="45">
        <v>2024</v>
      </c>
      <c r="F566" s="44">
        <v>88433067.035318941</v>
      </c>
    </row>
    <row r="567" spans="1:6" ht="20.100000000000001" customHeight="1" x14ac:dyDescent="0.4">
      <c r="A567" s="55" t="s">
        <v>36</v>
      </c>
      <c r="B567" s="56" t="s">
        <v>32</v>
      </c>
      <c r="C567" s="55" t="s">
        <v>251</v>
      </c>
      <c r="D567" s="55" t="s">
        <v>256</v>
      </c>
      <c r="E567" s="45">
        <v>2025</v>
      </c>
      <c r="F567" s="44">
        <v>71031151.404664993</v>
      </c>
    </row>
    <row r="568" spans="1:6" ht="20.100000000000001" customHeight="1" x14ac:dyDescent="0.4">
      <c r="A568" s="55" t="s">
        <v>36</v>
      </c>
      <c r="B568" s="56" t="s">
        <v>32</v>
      </c>
      <c r="C568" s="55" t="s">
        <v>251</v>
      </c>
      <c r="D568" s="55" t="s">
        <v>256</v>
      </c>
      <c r="E568" s="45">
        <v>2026</v>
      </c>
      <c r="F568" s="44">
        <v>74287513.434044972</v>
      </c>
    </row>
    <row r="569" spans="1:6" ht="20.100000000000001" customHeight="1" x14ac:dyDescent="0.4">
      <c r="A569" s="55" t="s">
        <v>36</v>
      </c>
      <c r="B569" s="56" t="s">
        <v>32</v>
      </c>
      <c r="C569" s="55" t="s">
        <v>251</v>
      </c>
      <c r="D569" s="55" t="s">
        <v>256</v>
      </c>
      <c r="E569" s="45">
        <v>2027</v>
      </c>
      <c r="F569" s="44">
        <v>67062167.476264015</v>
      </c>
    </row>
    <row r="570" spans="1:6" ht="20.100000000000001" customHeight="1" x14ac:dyDescent="0.4">
      <c r="A570" s="55" t="s">
        <v>36</v>
      </c>
      <c r="B570" s="56" t="s">
        <v>32</v>
      </c>
      <c r="C570" s="55" t="s">
        <v>251</v>
      </c>
      <c r="D570" s="55" t="s">
        <v>256</v>
      </c>
      <c r="E570" s="45">
        <v>2028</v>
      </c>
      <c r="F570" s="44">
        <v>70178918.259141997</v>
      </c>
    </row>
    <row r="571" spans="1:6" ht="20.100000000000001" customHeight="1" x14ac:dyDescent="0.4">
      <c r="A571" s="55" t="s">
        <v>36</v>
      </c>
      <c r="B571" s="56" t="s">
        <v>32</v>
      </c>
      <c r="C571" s="55" t="s">
        <v>251</v>
      </c>
      <c r="D571" s="55" t="s">
        <v>256</v>
      </c>
      <c r="E571" s="45">
        <v>2029</v>
      </c>
      <c r="F571" s="44">
        <v>62219446.784798004</v>
      </c>
    </row>
    <row r="572" spans="1:6" ht="20.100000000000001" customHeight="1" x14ac:dyDescent="0.4">
      <c r="A572" s="55" t="s">
        <v>36</v>
      </c>
      <c r="B572" s="56" t="s">
        <v>32</v>
      </c>
      <c r="C572" s="55" t="s">
        <v>251</v>
      </c>
      <c r="D572" s="55" t="s">
        <v>256</v>
      </c>
      <c r="E572" s="45">
        <v>2030</v>
      </c>
      <c r="F572" s="44">
        <v>65007553.141511992</v>
      </c>
    </row>
    <row r="573" spans="1:6" ht="20.100000000000001" customHeight="1" x14ac:dyDescent="0.4">
      <c r="A573" s="55" t="s">
        <v>36</v>
      </c>
      <c r="B573" s="56" t="s">
        <v>32</v>
      </c>
      <c r="C573" s="55" t="s">
        <v>251</v>
      </c>
      <c r="D573" s="55" t="s">
        <v>256</v>
      </c>
      <c r="E573" s="45">
        <v>2031</v>
      </c>
      <c r="F573" s="44">
        <v>58644145.217062995</v>
      </c>
    </row>
    <row r="574" spans="1:6" ht="20.100000000000001" customHeight="1" x14ac:dyDescent="0.4">
      <c r="A574" s="55" t="s">
        <v>36</v>
      </c>
      <c r="B574" s="56" t="s">
        <v>32</v>
      </c>
      <c r="C574" s="55" t="s">
        <v>251</v>
      </c>
      <c r="D574" s="55" t="s">
        <v>256</v>
      </c>
      <c r="E574" s="45">
        <v>2032</v>
      </c>
      <c r="F574" s="44">
        <v>63219312.909168012</v>
      </c>
    </row>
    <row r="575" spans="1:6" ht="20.100000000000001" customHeight="1" x14ac:dyDescent="0.4">
      <c r="A575" s="55" t="s">
        <v>36</v>
      </c>
      <c r="B575" s="56" t="s">
        <v>32</v>
      </c>
      <c r="C575" s="55" t="s">
        <v>251</v>
      </c>
      <c r="D575" s="55" t="s">
        <v>256</v>
      </c>
      <c r="E575" s="45">
        <v>2033</v>
      </c>
      <c r="F575" s="44">
        <v>62003752.553188987</v>
      </c>
    </row>
    <row r="576" spans="1:6" ht="20.100000000000001" customHeight="1" x14ac:dyDescent="0.4">
      <c r="A576" s="55" t="s">
        <v>36</v>
      </c>
      <c r="B576" s="56" t="s">
        <v>32</v>
      </c>
      <c r="C576" s="55" t="s">
        <v>251</v>
      </c>
      <c r="D576" s="55" t="s">
        <v>256</v>
      </c>
      <c r="E576" s="45">
        <v>2034</v>
      </c>
      <c r="F576" s="44">
        <v>66963763.716920979</v>
      </c>
    </row>
    <row r="577" spans="1:6" ht="20.100000000000001" customHeight="1" x14ac:dyDescent="0.4">
      <c r="A577" s="55" t="s">
        <v>36</v>
      </c>
      <c r="B577" s="56" t="s">
        <v>32</v>
      </c>
      <c r="C577" s="55" t="s">
        <v>251</v>
      </c>
      <c r="D577" s="55" t="s">
        <v>256</v>
      </c>
      <c r="E577" s="45">
        <v>2035</v>
      </c>
      <c r="F577" s="44">
        <v>60010705.09719158</v>
      </c>
    </row>
    <row r="578" spans="1:6" ht="20.100000000000001" customHeight="1" x14ac:dyDescent="0.4">
      <c r="A578" s="55" t="s">
        <v>36</v>
      </c>
      <c r="B578" s="56" t="s">
        <v>32</v>
      </c>
      <c r="C578" s="55" t="s">
        <v>251</v>
      </c>
      <c r="D578" s="55" t="s">
        <v>256</v>
      </c>
      <c r="E578" s="45">
        <v>2036</v>
      </c>
      <c r="F578" s="44">
        <v>54325080.825450584</v>
      </c>
    </row>
    <row r="579" spans="1:6" ht="20.100000000000001" customHeight="1" x14ac:dyDescent="0.4">
      <c r="A579" s="55" t="s">
        <v>36</v>
      </c>
      <c r="B579" s="56" t="s">
        <v>32</v>
      </c>
      <c r="C579" s="55" t="s">
        <v>251</v>
      </c>
      <c r="D579" s="55" t="s">
        <v>256</v>
      </c>
      <c r="E579" s="45">
        <v>2037</v>
      </c>
      <c r="F579" s="44">
        <v>53877074.817706794</v>
      </c>
    </row>
    <row r="580" spans="1:6" ht="20.100000000000001" customHeight="1" x14ac:dyDescent="0.4">
      <c r="A580" s="55" t="s">
        <v>36</v>
      </c>
      <c r="B580" s="56" t="s">
        <v>32</v>
      </c>
      <c r="C580" s="55" t="s">
        <v>251</v>
      </c>
      <c r="D580" s="55" t="s">
        <v>256</v>
      </c>
      <c r="E580" s="45">
        <v>2038</v>
      </c>
      <c r="F580" s="44">
        <v>58063476.684935883</v>
      </c>
    </row>
    <row r="581" spans="1:6" ht="20.100000000000001" customHeight="1" x14ac:dyDescent="0.4">
      <c r="A581" s="55" t="s">
        <v>36</v>
      </c>
      <c r="B581" s="56" t="s">
        <v>32</v>
      </c>
      <c r="C581" s="55" t="s">
        <v>251</v>
      </c>
      <c r="D581" s="55" t="s">
        <v>256</v>
      </c>
      <c r="E581" s="45">
        <v>2039</v>
      </c>
      <c r="F581" s="44">
        <v>52868908.417128488</v>
      </c>
    </row>
    <row r="582" spans="1:6" ht="20.100000000000001" customHeight="1" x14ac:dyDescent="0.4">
      <c r="A582" s="55" t="s">
        <v>36</v>
      </c>
      <c r="B582" s="56" t="s">
        <v>32</v>
      </c>
      <c r="C582" s="55" t="s">
        <v>251</v>
      </c>
      <c r="D582" s="55" t="s">
        <v>256</v>
      </c>
      <c r="E582" s="45">
        <v>2040</v>
      </c>
      <c r="F582" s="44">
        <v>52644781.421626665</v>
      </c>
    </row>
    <row r="583" spans="1:6" ht="20.100000000000001" customHeight="1" x14ac:dyDescent="0.4">
      <c r="A583" s="55" t="s">
        <v>36</v>
      </c>
      <c r="B583" s="56" t="s">
        <v>32</v>
      </c>
      <c r="C583" s="55" t="s">
        <v>261</v>
      </c>
      <c r="D583" s="55" t="s">
        <v>256</v>
      </c>
      <c r="E583" s="45">
        <v>2016</v>
      </c>
      <c r="F583" s="44">
        <v>25403870.609409727</v>
      </c>
    </row>
    <row r="584" spans="1:6" ht="20.100000000000001" customHeight="1" x14ac:dyDescent="0.4">
      <c r="A584" s="55" t="s">
        <v>36</v>
      </c>
      <c r="B584" s="56" t="s">
        <v>32</v>
      </c>
      <c r="C584" s="55" t="s">
        <v>261</v>
      </c>
      <c r="D584" s="55" t="s">
        <v>256</v>
      </c>
      <c r="E584" s="45">
        <v>2017</v>
      </c>
      <c r="F584" s="44">
        <v>150088144.18611607</v>
      </c>
    </row>
    <row r="585" spans="1:6" ht="20.100000000000001" customHeight="1" x14ac:dyDescent="0.4">
      <c r="A585" s="55" t="s">
        <v>36</v>
      </c>
      <c r="B585" s="56" t="s">
        <v>32</v>
      </c>
      <c r="C585" s="55" t="s">
        <v>254</v>
      </c>
      <c r="D585" s="55" t="s">
        <v>256</v>
      </c>
      <c r="E585" s="45">
        <v>2018</v>
      </c>
      <c r="F585" s="44">
        <v>128359685.35689999</v>
      </c>
    </row>
    <row r="586" spans="1:6" ht="20.100000000000001" customHeight="1" x14ac:dyDescent="0.4">
      <c r="A586" s="55" t="s">
        <v>36</v>
      </c>
      <c r="B586" s="56" t="s">
        <v>32</v>
      </c>
      <c r="C586" s="55" t="s">
        <v>254</v>
      </c>
      <c r="D586" s="55" t="s">
        <v>256</v>
      </c>
      <c r="E586" s="45">
        <v>2019</v>
      </c>
      <c r="F586" s="44">
        <v>233830968.55780002</v>
      </c>
    </row>
    <row r="587" spans="1:6" ht="20.100000000000001" customHeight="1" x14ac:dyDescent="0.4">
      <c r="A587" s="55" t="s">
        <v>36</v>
      </c>
      <c r="B587" s="56" t="s">
        <v>32</v>
      </c>
      <c r="C587" s="55" t="s">
        <v>254</v>
      </c>
      <c r="D587" s="55" t="s">
        <v>256</v>
      </c>
      <c r="E587" s="45">
        <v>2020</v>
      </c>
      <c r="F587" s="44">
        <v>458943215.90621001</v>
      </c>
    </row>
    <row r="588" spans="1:6" ht="20.100000000000001" customHeight="1" x14ac:dyDescent="0.4">
      <c r="A588" s="55" t="s">
        <v>36</v>
      </c>
      <c r="B588" s="56" t="s">
        <v>32</v>
      </c>
      <c r="C588" s="55" t="s">
        <v>254</v>
      </c>
      <c r="D588" s="55" t="s">
        <v>256</v>
      </c>
      <c r="E588" s="45">
        <v>2021</v>
      </c>
      <c r="F588" s="44">
        <v>274068525.02715039</v>
      </c>
    </row>
    <row r="589" spans="1:6" ht="20.100000000000001" customHeight="1" x14ac:dyDescent="0.4">
      <c r="A589" s="55" t="s">
        <v>36</v>
      </c>
      <c r="B589" s="56" t="s">
        <v>32</v>
      </c>
      <c r="C589" s="55" t="s">
        <v>254</v>
      </c>
      <c r="D589" s="55" t="s">
        <v>256</v>
      </c>
      <c r="E589" s="45">
        <v>2022</v>
      </c>
      <c r="F589" s="44">
        <v>34573093.824115492</v>
      </c>
    </row>
    <row r="590" spans="1:6" ht="20.100000000000001" customHeight="1" x14ac:dyDescent="0.4">
      <c r="A590" s="55" t="s">
        <v>36</v>
      </c>
      <c r="B590" s="56" t="s">
        <v>32</v>
      </c>
      <c r="C590" s="55" t="s">
        <v>254</v>
      </c>
      <c r="D590" s="55" t="s">
        <v>256</v>
      </c>
      <c r="E590" s="45">
        <v>2023</v>
      </c>
      <c r="F590" s="44">
        <v>95916884.81681399</v>
      </c>
    </row>
    <row r="591" spans="1:6" ht="20.100000000000001" customHeight="1" x14ac:dyDescent="0.4">
      <c r="A591" s="55" t="s">
        <v>36</v>
      </c>
      <c r="B591" s="56" t="s">
        <v>32</v>
      </c>
      <c r="C591" s="55" t="s">
        <v>255</v>
      </c>
      <c r="D591" s="55" t="s">
        <v>256</v>
      </c>
      <c r="E591" s="45">
        <v>2020</v>
      </c>
      <c r="F591" s="44">
        <v>1528480.4781000002</v>
      </c>
    </row>
    <row r="592" spans="1:6" ht="20.100000000000001" customHeight="1" x14ac:dyDescent="0.4">
      <c r="A592" s="55" t="s">
        <v>36</v>
      </c>
      <c r="B592" s="56" t="s">
        <v>32</v>
      </c>
      <c r="C592" s="55" t="s">
        <v>255</v>
      </c>
      <c r="D592" s="55" t="s">
        <v>256</v>
      </c>
      <c r="E592" s="45">
        <v>2040</v>
      </c>
      <c r="F592" s="44">
        <v>91342809.739999995</v>
      </c>
    </row>
    <row r="593" spans="1:6" ht="20.100000000000001" customHeight="1" x14ac:dyDescent="0.4">
      <c r="A593" s="55" t="s">
        <v>37</v>
      </c>
      <c r="B593" s="56" t="s">
        <v>38</v>
      </c>
      <c r="C593" s="55" t="s">
        <v>251</v>
      </c>
      <c r="D593" s="55" t="s">
        <v>257</v>
      </c>
      <c r="E593" s="45">
        <v>2020</v>
      </c>
      <c r="F593" s="44">
        <v>91057738</v>
      </c>
    </row>
    <row r="594" spans="1:6" ht="20.100000000000001" customHeight="1" x14ac:dyDescent="0.4">
      <c r="A594" s="55" t="s">
        <v>37</v>
      </c>
      <c r="B594" s="56" t="s">
        <v>38</v>
      </c>
      <c r="C594" s="55" t="s">
        <v>251</v>
      </c>
      <c r="D594" s="55" t="s">
        <v>257</v>
      </c>
      <c r="E594" s="45">
        <v>2021</v>
      </c>
      <c r="F594" s="44">
        <v>59793115.959000014</v>
      </c>
    </row>
    <row r="595" spans="1:6" ht="20.100000000000001" customHeight="1" x14ac:dyDescent="0.4">
      <c r="A595" s="55" t="s">
        <v>37</v>
      </c>
      <c r="B595" s="56" t="s">
        <v>38</v>
      </c>
      <c r="C595" s="55" t="s">
        <v>251</v>
      </c>
      <c r="D595" s="55" t="s">
        <v>257</v>
      </c>
      <c r="E595" s="45">
        <v>2022</v>
      </c>
      <c r="F595" s="44">
        <v>181388529.41999996</v>
      </c>
    </row>
    <row r="596" spans="1:6" ht="20.100000000000001" customHeight="1" x14ac:dyDescent="0.4">
      <c r="A596" s="55" t="s">
        <v>37</v>
      </c>
      <c r="B596" s="56" t="s">
        <v>38</v>
      </c>
      <c r="C596" s="55" t="s">
        <v>251</v>
      </c>
      <c r="D596" s="55" t="s">
        <v>257</v>
      </c>
      <c r="E596" s="45">
        <v>2023</v>
      </c>
      <c r="F596" s="44">
        <v>269175095.91699988</v>
      </c>
    </row>
    <row r="597" spans="1:6" ht="20.100000000000001" customHeight="1" x14ac:dyDescent="0.4">
      <c r="A597" s="55" t="s">
        <v>37</v>
      </c>
      <c r="B597" s="56" t="s">
        <v>38</v>
      </c>
      <c r="C597" s="55" t="s">
        <v>251</v>
      </c>
      <c r="D597" s="55" t="s">
        <v>257</v>
      </c>
      <c r="E597" s="45">
        <v>2024</v>
      </c>
      <c r="F597" s="44">
        <v>253395086.94000003</v>
      </c>
    </row>
    <row r="598" spans="1:6" ht="20.100000000000001" customHeight="1" x14ac:dyDescent="0.4">
      <c r="A598" s="55" t="s">
        <v>37</v>
      </c>
      <c r="B598" s="56" t="s">
        <v>38</v>
      </c>
      <c r="C598" s="55" t="s">
        <v>251</v>
      </c>
      <c r="D598" s="55" t="s">
        <v>257</v>
      </c>
      <c r="E598" s="45">
        <v>2025</v>
      </c>
      <c r="F598" s="44">
        <v>237299247.62000003</v>
      </c>
    </row>
    <row r="599" spans="1:6" ht="20.100000000000001" customHeight="1" x14ac:dyDescent="0.4">
      <c r="A599" s="55" t="s">
        <v>37</v>
      </c>
      <c r="B599" s="56" t="s">
        <v>38</v>
      </c>
      <c r="C599" s="55" t="s">
        <v>251</v>
      </c>
      <c r="D599" s="55" t="s">
        <v>257</v>
      </c>
      <c r="E599" s="45">
        <v>2026</v>
      </c>
      <c r="F599" s="44">
        <v>272872955.236</v>
      </c>
    </row>
    <row r="600" spans="1:6" ht="20.100000000000001" customHeight="1" x14ac:dyDescent="0.4">
      <c r="A600" s="55" t="s">
        <v>37</v>
      </c>
      <c r="B600" s="56" t="s">
        <v>38</v>
      </c>
      <c r="C600" s="55" t="s">
        <v>251</v>
      </c>
      <c r="D600" s="55" t="s">
        <v>257</v>
      </c>
      <c r="E600" s="45">
        <v>2027</v>
      </c>
      <c r="F600" s="44">
        <v>336982146.23000002</v>
      </c>
    </row>
    <row r="601" spans="1:6" ht="20.100000000000001" customHeight="1" x14ac:dyDescent="0.4">
      <c r="A601" s="55" t="s">
        <v>37</v>
      </c>
      <c r="B601" s="56" t="s">
        <v>38</v>
      </c>
      <c r="C601" s="55" t="s">
        <v>251</v>
      </c>
      <c r="D601" s="55" t="s">
        <v>257</v>
      </c>
      <c r="E601" s="45">
        <v>2028</v>
      </c>
      <c r="F601" s="44">
        <v>266034727.44200009</v>
      </c>
    </row>
    <row r="602" spans="1:6" ht="20.100000000000001" customHeight="1" x14ac:dyDescent="0.4">
      <c r="A602" s="55" t="s">
        <v>37</v>
      </c>
      <c r="B602" s="56" t="s">
        <v>38</v>
      </c>
      <c r="C602" s="55" t="s">
        <v>251</v>
      </c>
      <c r="D602" s="55" t="s">
        <v>257</v>
      </c>
      <c r="E602" s="45">
        <v>2029</v>
      </c>
      <c r="F602" s="44">
        <v>234236948.32000005</v>
      </c>
    </row>
    <row r="603" spans="1:6" ht="20.100000000000001" customHeight="1" x14ac:dyDescent="0.4">
      <c r="A603" s="55" t="s">
        <v>37</v>
      </c>
      <c r="B603" s="56" t="s">
        <v>38</v>
      </c>
      <c r="C603" s="55" t="s">
        <v>251</v>
      </c>
      <c r="D603" s="55" t="s">
        <v>257</v>
      </c>
      <c r="E603" s="45">
        <v>2030</v>
      </c>
      <c r="F603" s="44">
        <v>191852700.64000005</v>
      </c>
    </row>
    <row r="604" spans="1:6" ht="20.100000000000001" customHeight="1" x14ac:dyDescent="0.4">
      <c r="A604" s="55" t="s">
        <v>37</v>
      </c>
      <c r="B604" s="56" t="s">
        <v>38</v>
      </c>
      <c r="C604" s="55" t="s">
        <v>251</v>
      </c>
      <c r="D604" s="55" t="s">
        <v>257</v>
      </c>
      <c r="E604" s="45">
        <v>2031</v>
      </c>
      <c r="F604" s="44">
        <v>182949254.47999999</v>
      </c>
    </row>
    <row r="605" spans="1:6" ht="20.100000000000001" customHeight="1" x14ac:dyDescent="0.4">
      <c r="A605" s="55" t="s">
        <v>37</v>
      </c>
      <c r="B605" s="56" t="s">
        <v>38</v>
      </c>
      <c r="C605" s="55" t="s">
        <v>251</v>
      </c>
      <c r="D605" s="55" t="s">
        <v>257</v>
      </c>
      <c r="E605" s="45">
        <v>2032</v>
      </c>
      <c r="F605" s="44">
        <v>174288958.17999998</v>
      </c>
    </row>
    <row r="606" spans="1:6" ht="20.100000000000001" customHeight="1" x14ac:dyDescent="0.4">
      <c r="A606" s="55" t="s">
        <v>37</v>
      </c>
      <c r="B606" s="56" t="s">
        <v>38</v>
      </c>
      <c r="C606" s="55" t="s">
        <v>251</v>
      </c>
      <c r="D606" s="55" t="s">
        <v>257</v>
      </c>
      <c r="E606" s="45">
        <v>2033</v>
      </c>
      <c r="F606" s="44">
        <v>168420475.93599996</v>
      </c>
    </row>
    <row r="607" spans="1:6" ht="20.100000000000001" customHeight="1" x14ac:dyDescent="0.4">
      <c r="A607" s="55" t="s">
        <v>37</v>
      </c>
      <c r="B607" s="56" t="s">
        <v>38</v>
      </c>
      <c r="C607" s="55" t="s">
        <v>251</v>
      </c>
      <c r="D607" s="55" t="s">
        <v>257</v>
      </c>
      <c r="E607" s="45">
        <v>2034</v>
      </c>
      <c r="F607" s="44">
        <v>165264057.77700001</v>
      </c>
    </row>
    <row r="608" spans="1:6" ht="20.100000000000001" customHeight="1" x14ac:dyDescent="0.4">
      <c r="A608" s="55" t="s">
        <v>37</v>
      </c>
      <c r="B608" s="56" t="s">
        <v>38</v>
      </c>
      <c r="C608" s="55" t="s">
        <v>251</v>
      </c>
      <c r="D608" s="55" t="s">
        <v>257</v>
      </c>
      <c r="E608" s="45">
        <v>2035</v>
      </c>
      <c r="F608" s="44">
        <v>161434646.92000002</v>
      </c>
    </row>
    <row r="609" spans="1:6" ht="20.100000000000001" customHeight="1" x14ac:dyDescent="0.4">
      <c r="A609" s="55" t="s">
        <v>37</v>
      </c>
      <c r="B609" s="56" t="s">
        <v>38</v>
      </c>
      <c r="C609" s="55" t="s">
        <v>251</v>
      </c>
      <c r="D609" s="55" t="s">
        <v>257</v>
      </c>
      <c r="E609" s="45">
        <v>2036</v>
      </c>
      <c r="F609" s="44">
        <v>157606063.19000003</v>
      </c>
    </row>
    <row r="610" spans="1:6" ht="20.100000000000001" customHeight="1" x14ac:dyDescent="0.4">
      <c r="A610" s="55" t="s">
        <v>37</v>
      </c>
      <c r="B610" s="56" t="s">
        <v>38</v>
      </c>
      <c r="C610" s="55" t="s">
        <v>251</v>
      </c>
      <c r="D610" s="55" t="s">
        <v>257</v>
      </c>
      <c r="E610" s="45">
        <v>2037</v>
      </c>
      <c r="F610" s="44">
        <v>154233010.08040002</v>
      </c>
    </row>
    <row r="611" spans="1:6" ht="20.100000000000001" customHeight="1" x14ac:dyDescent="0.4">
      <c r="A611" s="55" t="s">
        <v>37</v>
      </c>
      <c r="B611" s="56" t="s">
        <v>38</v>
      </c>
      <c r="C611" s="55" t="s">
        <v>251</v>
      </c>
      <c r="D611" s="55" t="s">
        <v>257</v>
      </c>
      <c r="E611" s="45">
        <v>2038</v>
      </c>
      <c r="F611" s="44">
        <v>146812519.324</v>
      </c>
    </row>
    <row r="612" spans="1:6" ht="20.100000000000001" customHeight="1" x14ac:dyDescent="0.4">
      <c r="A612" s="55" t="s">
        <v>37</v>
      </c>
      <c r="B612" s="56" t="s">
        <v>38</v>
      </c>
      <c r="C612" s="55" t="s">
        <v>251</v>
      </c>
      <c r="D612" s="55" t="s">
        <v>257</v>
      </c>
      <c r="E612" s="45">
        <v>2039</v>
      </c>
      <c r="F612" s="44">
        <v>141903860.141</v>
      </c>
    </row>
    <row r="613" spans="1:6" ht="20.100000000000001" customHeight="1" x14ac:dyDescent="0.4">
      <c r="A613" s="55" t="s">
        <v>37</v>
      </c>
      <c r="B613" s="56" t="s">
        <v>38</v>
      </c>
      <c r="C613" s="55" t="s">
        <v>251</v>
      </c>
      <c r="D613" s="55" t="s">
        <v>257</v>
      </c>
      <c r="E613" s="45">
        <v>2040</v>
      </c>
      <c r="F613" s="44">
        <v>135125817.14999998</v>
      </c>
    </row>
    <row r="614" spans="1:6" ht="20.100000000000001" customHeight="1" x14ac:dyDescent="0.4">
      <c r="A614" s="55" t="s">
        <v>37</v>
      </c>
      <c r="B614" s="56" t="s">
        <v>38</v>
      </c>
      <c r="C614" s="55" t="s">
        <v>251</v>
      </c>
      <c r="D614" s="55" t="s">
        <v>257</v>
      </c>
      <c r="E614" s="45">
        <v>2041</v>
      </c>
      <c r="F614" s="44">
        <v>9701567.8101000004</v>
      </c>
    </row>
    <row r="615" spans="1:6" ht="20.100000000000001" customHeight="1" x14ac:dyDescent="0.4">
      <c r="A615" s="55" t="s">
        <v>37</v>
      </c>
      <c r="B615" s="56" t="s">
        <v>38</v>
      </c>
      <c r="C615" s="55" t="s">
        <v>261</v>
      </c>
      <c r="D615" s="55" t="s">
        <v>257</v>
      </c>
      <c r="E615" s="45">
        <v>2016</v>
      </c>
      <c r="F615" s="44">
        <v>27974149.557581238</v>
      </c>
    </row>
    <row r="616" spans="1:6" ht="20.100000000000001" customHeight="1" x14ac:dyDescent="0.4">
      <c r="A616" s="55" t="s">
        <v>37</v>
      </c>
      <c r="B616" s="56" t="s">
        <v>38</v>
      </c>
      <c r="C616" s="55" t="s">
        <v>261</v>
      </c>
      <c r="D616" s="55" t="s">
        <v>257</v>
      </c>
      <c r="E616" s="45">
        <v>2017</v>
      </c>
      <c r="F616" s="44">
        <v>147529046.4400171</v>
      </c>
    </row>
    <row r="617" spans="1:6" ht="20.100000000000001" customHeight="1" x14ac:dyDescent="0.4">
      <c r="A617" s="55" t="s">
        <v>37</v>
      </c>
      <c r="B617" s="56" t="s">
        <v>38</v>
      </c>
      <c r="C617" s="55" t="s">
        <v>254</v>
      </c>
      <c r="D617" s="55" t="s">
        <v>257</v>
      </c>
      <c r="E617" s="45">
        <v>2018</v>
      </c>
      <c r="F617" s="44">
        <v>36213062.849999994</v>
      </c>
    </row>
    <row r="618" spans="1:6" ht="20.100000000000001" customHeight="1" x14ac:dyDescent="0.4">
      <c r="A618" s="55" t="s">
        <v>37</v>
      </c>
      <c r="B618" s="56" t="s">
        <v>38</v>
      </c>
      <c r="C618" s="55" t="s">
        <v>254</v>
      </c>
      <c r="D618" s="55" t="s">
        <v>257</v>
      </c>
      <c r="E618" s="45">
        <v>2019</v>
      </c>
      <c r="F618" s="44">
        <v>413110000.42343003</v>
      </c>
    </row>
    <row r="619" spans="1:6" ht="20.100000000000001" customHeight="1" x14ac:dyDescent="0.4">
      <c r="A619" s="55" t="s">
        <v>37</v>
      </c>
      <c r="B619" s="56" t="s">
        <v>38</v>
      </c>
      <c r="C619" s="55" t="s">
        <v>254</v>
      </c>
      <c r="D619" s="55" t="s">
        <v>257</v>
      </c>
      <c r="E619" s="45">
        <v>2020</v>
      </c>
      <c r="F619" s="44">
        <v>237376938.82714003</v>
      </c>
    </row>
    <row r="620" spans="1:6" ht="20.100000000000001" customHeight="1" x14ac:dyDescent="0.4">
      <c r="A620" s="55" t="s">
        <v>37</v>
      </c>
      <c r="B620" s="56" t="s">
        <v>38</v>
      </c>
      <c r="C620" s="55" t="s">
        <v>254</v>
      </c>
      <c r="D620" s="55" t="s">
        <v>257</v>
      </c>
      <c r="E620" s="45">
        <v>2021</v>
      </c>
      <c r="F620" s="44">
        <v>483791482.72395498</v>
      </c>
    </row>
    <row r="621" spans="1:6" ht="20.100000000000001" customHeight="1" x14ac:dyDescent="0.4">
      <c r="A621" s="55" t="s">
        <v>37</v>
      </c>
      <c r="B621" s="56" t="s">
        <v>38</v>
      </c>
      <c r="C621" s="55" t="s">
        <v>254</v>
      </c>
      <c r="D621" s="55" t="s">
        <v>257</v>
      </c>
      <c r="E621" s="45">
        <v>2022</v>
      </c>
      <c r="F621" s="44">
        <v>423654087.63500005</v>
      </c>
    </row>
    <row r="622" spans="1:6" ht="20.100000000000001" customHeight="1" x14ac:dyDescent="0.4">
      <c r="A622" s="55" t="s">
        <v>37</v>
      </c>
      <c r="B622" s="56" t="s">
        <v>38</v>
      </c>
      <c r="C622" s="55" t="s">
        <v>254</v>
      </c>
      <c r="D622" s="55" t="s">
        <v>257</v>
      </c>
      <c r="E622" s="45">
        <v>2023</v>
      </c>
      <c r="F622" s="44">
        <v>363263911.91520017</v>
      </c>
    </row>
    <row r="623" spans="1:6" ht="20.100000000000001" customHeight="1" x14ac:dyDescent="0.4">
      <c r="A623" s="55" t="s">
        <v>37</v>
      </c>
      <c r="B623" s="56" t="s">
        <v>38</v>
      </c>
      <c r="C623" s="55" t="s">
        <v>254</v>
      </c>
      <c r="D623" s="55" t="s">
        <v>257</v>
      </c>
      <c r="E623" s="45">
        <v>2024</v>
      </c>
      <c r="F623" s="44">
        <v>404915254.18049991</v>
      </c>
    </row>
    <row r="624" spans="1:6" ht="20.100000000000001" customHeight="1" x14ac:dyDescent="0.4">
      <c r="A624" s="55" t="s">
        <v>37</v>
      </c>
      <c r="B624" s="56" t="s">
        <v>38</v>
      </c>
      <c r="C624" s="55" t="s">
        <v>254</v>
      </c>
      <c r="D624" s="55" t="s">
        <v>257</v>
      </c>
      <c r="E624" s="45">
        <v>2025</v>
      </c>
      <c r="F624" s="44">
        <v>1011386249.0710001</v>
      </c>
    </row>
    <row r="625" spans="1:6" ht="20.100000000000001" customHeight="1" x14ac:dyDescent="0.4">
      <c r="A625" s="55" t="s">
        <v>37</v>
      </c>
      <c r="B625" s="56" t="s">
        <v>38</v>
      </c>
      <c r="C625" s="55" t="s">
        <v>254</v>
      </c>
      <c r="D625" s="55" t="s">
        <v>257</v>
      </c>
      <c r="E625" s="45">
        <v>2026</v>
      </c>
      <c r="F625" s="44">
        <v>858973503.31400001</v>
      </c>
    </row>
    <row r="626" spans="1:6" ht="20.100000000000001" customHeight="1" x14ac:dyDescent="0.4">
      <c r="A626" s="55" t="s">
        <v>37</v>
      </c>
      <c r="B626" s="56" t="s">
        <v>38</v>
      </c>
      <c r="C626" s="55" t="s">
        <v>254</v>
      </c>
      <c r="D626" s="55" t="s">
        <v>257</v>
      </c>
      <c r="E626" s="45">
        <v>2027</v>
      </c>
      <c r="F626" s="44">
        <v>326228874.19999999</v>
      </c>
    </row>
    <row r="627" spans="1:6" ht="20.100000000000001" customHeight="1" x14ac:dyDescent="0.4">
      <c r="A627" s="55" t="s">
        <v>37</v>
      </c>
      <c r="B627" s="56" t="s">
        <v>38</v>
      </c>
      <c r="C627" s="55" t="s">
        <v>254</v>
      </c>
      <c r="D627" s="55" t="s">
        <v>257</v>
      </c>
      <c r="E627" s="45">
        <v>2028</v>
      </c>
      <c r="F627" s="44">
        <v>101461814.78</v>
      </c>
    </row>
    <row r="628" spans="1:6" ht="20.100000000000001" customHeight="1" x14ac:dyDescent="0.4">
      <c r="A628" s="55" t="s">
        <v>37</v>
      </c>
      <c r="B628" s="56" t="s">
        <v>38</v>
      </c>
      <c r="C628" s="55" t="s">
        <v>254</v>
      </c>
      <c r="D628" s="55" t="s">
        <v>257</v>
      </c>
      <c r="E628" s="45">
        <v>2029</v>
      </c>
      <c r="F628" s="44">
        <v>5602000</v>
      </c>
    </row>
    <row r="629" spans="1:6" ht="20.100000000000001" customHeight="1" x14ac:dyDescent="0.4">
      <c r="A629" s="55" t="s">
        <v>37</v>
      </c>
      <c r="B629" s="56" t="s">
        <v>38</v>
      </c>
      <c r="C629" s="55" t="s">
        <v>254</v>
      </c>
      <c r="D629" s="55" t="s">
        <v>257</v>
      </c>
      <c r="E629" s="45">
        <v>2030</v>
      </c>
      <c r="F629" s="44">
        <v>950000</v>
      </c>
    </row>
    <row r="630" spans="1:6" ht="20.100000000000001" customHeight="1" x14ac:dyDescent="0.4">
      <c r="A630" s="55" t="s">
        <v>37</v>
      </c>
      <c r="B630" s="56" t="s">
        <v>38</v>
      </c>
      <c r="C630" s="55" t="s">
        <v>254</v>
      </c>
      <c r="D630" s="55" t="s">
        <v>257</v>
      </c>
      <c r="E630" s="45">
        <v>2031</v>
      </c>
      <c r="F630" s="44">
        <v>950000</v>
      </c>
    </row>
    <row r="631" spans="1:6" ht="20.100000000000001" customHeight="1" x14ac:dyDescent="0.4">
      <c r="A631" s="55" t="s">
        <v>37</v>
      </c>
      <c r="B631" s="56" t="s">
        <v>38</v>
      </c>
      <c r="C631" s="55" t="s">
        <v>254</v>
      </c>
      <c r="D631" s="55" t="s">
        <v>257</v>
      </c>
      <c r="E631" s="45">
        <v>2032</v>
      </c>
      <c r="F631" s="44">
        <v>950000</v>
      </c>
    </row>
    <row r="632" spans="1:6" ht="20.100000000000001" customHeight="1" x14ac:dyDescent="0.4">
      <c r="A632" s="55" t="s">
        <v>37</v>
      </c>
      <c r="B632" s="56" t="s">
        <v>38</v>
      </c>
      <c r="C632" s="55" t="s">
        <v>254</v>
      </c>
      <c r="D632" s="55" t="s">
        <v>257</v>
      </c>
      <c r="E632" s="45">
        <v>2033</v>
      </c>
      <c r="F632" s="44">
        <v>700000</v>
      </c>
    </row>
    <row r="633" spans="1:6" ht="20.100000000000001" customHeight="1" x14ac:dyDescent="0.4">
      <c r="A633" s="55" t="s">
        <v>37</v>
      </c>
      <c r="B633" s="56" t="s">
        <v>38</v>
      </c>
      <c r="C633" s="55" t="s">
        <v>254</v>
      </c>
      <c r="D633" s="55" t="s">
        <v>257</v>
      </c>
      <c r="E633" s="45">
        <v>2034</v>
      </c>
      <c r="F633" s="44">
        <v>700000</v>
      </c>
    </row>
    <row r="634" spans="1:6" ht="20.100000000000001" customHeight="1" x14ac:dyDescent="0.4">
      <c r="A634" s="55" t="s">
        <v>37</v>
      </c>
      <c r="B634" s="56" t="s">
        <v>38</v>
      </c>
      <c r="C634" s="55" t="s">
        <v>254</v>
      </c>
      <c r="D634" s="55" t="s">
        <v>257</v>
      </c>
      <c r="E634" s="45">
        <v>2035</v>
      </c>
      <c r="F634" s="44">
        <v>700000</v>
      </c>
    </row>
    <row r="635" spans="1:6" ht="20.100000000000001" customHeight="1" x14ac:dyDescent="0.4">
      <c r="A635" s="55" t="s">
        <v>37</v>
      </c>
      <c r="B635" s="56" t="s">
        <v>38</v>
      </c>
      <c r="C635" s="55" t="s">
        <v>254</v>
      </c>
      <c r="D635" s="55" t="s">
        <v>257</v>
      </c>
      <c r="E635" s="45">
        <v>2036</v>
      </c>
      <c r="F635" s="44">
        <v>700000</v>
      </c>
    </row>
    <row r="636" spans="1:6" ht="20.100000000000001" customHeight="1" x14ac:dyDescent="0.4">
      <c r="A636" s="55" t="s">
        <v>37</v>
      </c>
      <c r="B636" s="56" t="s">
        <v>38</v>
      </c>
      <c r="C636" s="55" t="s">
        <v>254</v>
      </c>
      <c r="D636" s="55" t="s">
        <v>257</v>
      </c>
      <c r="E636" s="45">
        <v>2037</v>
      </c>
      <c r="F636" s="44">
        <v>700000</v>
      </c>
    </row>
    <row r="637" spans="1:6" ht="20.100000000000001" customHeight="1" x14ac:dyDescent="0.4">
      <c r="A637" s="55" t="s">
        <v>37</v>
      </c>
      <c r="B637" s="56" t="s">
        <v>38</v>
      </c>
      <c r="C637" s="55" t="s">
        <v>254</v>
      </c>
      <c r="D637" s="55" t="s">
        <v>257</v>
      </c>
      <c r="E637" s="45">
        <v>2038</v>
      </c>
      <c r="F637" s="44">
        <v>700000</v>
      </c>
    </row>
    <row r="638" spans="1:6" ht="20.100000000000001" customHeight="1" x14ac:dyDescent="0.4">
      <c r="A638" s="55" t="s">
        <v>37</v>
      </c>
      <c r="B638" s="56" t="s">
        <v>38</v>
      </c>
      <c r="C638" s="55" t="s">
        <v>254</v>
      </c>
      <c r="D638" s="55" t="s">
        <v>257</v>
      </c>
      <c r="E638" s="45">
        <v>2039</v>
      </c>
      <c r="F638" s="44">
        <v>700000</v>
      </c>
    </row>
    <row r="639" spans="1:6" ht="20.100000000000001" customHeight="1" x14ac:dyDescent="0.4">
      <c r="A639" s="55" t="s">
        <v>37</v>
      </c>
      <c r="B639" s="56" t="s">
        <v>38</v>
      </c>
      <c r="C639" s="55" t="s">
        <v>254</v>
      </c>
      <c r="D639" s="55" t="s">
        <v>257</v>
      </c>
      <c r="E639" s="45">
        <v>2040</v>
      </c>
      <c r="F639" s="44">
        <v>700000</v>
      </c>
    </row>
    <row r="640" spans="1:6" ht="20.100000000000001" customHeight="1" x14ac:dyDescent="0.4">
      <c r="A640" s="55" t="s">
        <v>37</v>
      </c>
      <c r="B640" s="56" t="s">
        <v>38</v>
      </c>
      <c r="C640" s="55" t="s">
        <v>254</v>
      </c>
      <c r="D640" s="55" t="s">
        <v>257</v>
      </c>
      <c r="E640" s="45">
        <v>2041</v>
      </c>
      <c r="F640" s="44">
        <v>58333.34</v>
      </c>
    </row>
    <row r="641" spans="1:6" ht="20.100000000000001" customHeight="1" x14ac:dyDescent="0.4">
      <c r="A641" s="55" t="s">
        <v>37</v>
      </c>
      <c r="B641" s="56" t="s">
        <v>38</v>
      </c>
      <c r="C641" s="55" t="s">
        <v>255</v>
      </c>
      <c r="D641" s="55" t="s">
        <v>257</v>
      </c>
      <c r="E641" s="45">
        <v>2021</v>
      </c>
      <c r="F641" s="44">
        <v>998298.4800000001</v>
      </c>
    </row>
    <row r="642" spans="1:6" ht="20.100000000000001" customHeight="1" x14ac:dyDescent="0.4">
      <c r="A642" s="55" t="s">
        <v>37</v>
      </c>
      <c r="B642" s="56" t="s">
        <v>38</v>
      </c>
      <c r="C642" s="55" t="s">
        <v>255</v>
      </c>
      <c r="D642" s="55" t="s">
        <v>257</v>
      </c>
      <c r="E642" s="45">
        <v>2022</v>
      </c>
      <c r="F642" s="44">
        <v>2094843.2999999996</v>
      </c>
    </row>
    <row r="643" spans="1:6" ht="20.100000000000001" customHeight="1" x14ac:dyDescent="0.4">
      <c r="A643" s="55" t="s">
        <v>37</v>
      </c>
      <c r="B643" s="56" t="s">
        <v>38</v>
      </c>
      <c r="C643" s="55" t="s">
        <v>255</v>
      </c>
      <c r="D643" s="55" t="s">
        <v>257</v>
      </c>
      <c r="E643" s="45">
        <v>2023</v>
      </c>
      <c r="F643" s="44">
        <v>2460752.2799999993</v>
      </c>
    </row>
    <row r="644" spans="1:6" ht="20.100000000000001" customHeight="1" x14ac:dyDescent="0.4">
      <c r="A644" s="55" t="s">
        <v>37</v>
      </c>
      <c r="B644" s="56" t="s">
        <v>38</v>
      </c>
      <c r="C644" s="55" t="s">
        <v>255</v>
      </c>
      <c r="D644" s="55" t="s">
        <v>257</v>
      </c>
      <c r="E644" s="45">
        <v>2040</v>
      </c>
      <c r="F644" s="44">
        <v>179263891.14999998</v>
      </c>
    </row>
    <row r="645" spans="1:6" ht="20.100000000000001" customHeight="1" x14ac:dyDescent="0.4">
      <c r="A645" s="55" t="s">
        <v>40</v>
      </c>
      <c r="B645" s="56" t="s">
        <v>235</v>
      </c>
      <c r="C645" s="55" t="s">
        <v>251</v>
      </c>
      <c r="D645" s="55" t="s">
        <v>252</v>
      </c>
      <c r="E645" s="45">
        <v>2017</v>
      </c>
      <c r="F645" s="44">
        <v>100482.81706620005</v>
      </c>
    </row>
    <row r="646" spans="1:6" ht="20.100000000000001" customHeight="1" x14ac:dyDescent="0.4">
      <c r="A646" s="55" t="s">
        <v>40</v>
      </c>
      <c r="B646" s="56" t="s">
        <v>235</v>
      </c>
      <c r="C646" s="55" t="s">
        <v>251</v>
      </c>
      <c r="D646" s="55" t="s">
        <v>252</v>
      </c>
      <c r="E646" s="45">
        <v>2018</v>
      </c>
      <c r="F646" s="44">
        <v>142807.1345150698</v>
      </c>
    </row>
    <row r="647" spans="1:6" ht="20.100000000000001" customHeight="1" x14ac:dyDescent="0.4">
      <c r="A647" s="55" t="s">
        <v>40</v>
      </c>
      <c r="B647" s="56" t="s">
        <v>235</v>
      </c>
      <c r="C647" s="55" t="s">
        <v>251</v>
      </c>
      <c r="D647" s="55" t="s">
        <v>252</v>
      </c>
      <c r="E647" s="45">
        <v>2019</v>
      </c>
      <c r="F647" s="44">
        <v>1701376.4381538001</v>
      </c>
    </row>
    <row r="648" spans="1:6" ht="20.100000000000001" customHeight="1" x14ac:dyDescent="0.4">
      <c r="A648" s="55" t="s">
        <v>40</v>
      </c>
      <c r="B648" s="56" t="s">
        <v>235</v>
      </c>
      <c r="C648" s="55" t="s">
        <v>251</v>
      </c>
      <c r="D648" s="55" t="s">
        <v>252</v>
      </c>
      <c r="E648" s="45">
        <v>2020</v>
      </c>
      <c r="F648" s="44">
        <v>1585641.1135969998</v>
      </c>
    </row>
    <row r="649" spans="1:6" ht="20.100000000000001" customHeight="1" x14ac:dyDescent="0.4">
      <c r="A649" s="55" t="s">
        <v>40</v>
      </c>
      <c r="B649" s="56" t="s">
        <v>235</v>
      </c>
      <c r="C649" s="55" t="s">
        <v>251</v>
      </c>
      <c r="D649" s="55" t="s">
        <v>252</v>
      </c>
      <c r="E649" s="45">
        <v>2021</v>
      </c>
      <c r="F649" s="44">
        <v>1577229.6767548339</v>
      </c>
    </row>
    <row r="650" spans="1:6" ht="20.100000000000001" customHeight="1" x14ac:dyDescent="0.4">
      <c r="A650" s="55" t="s">
        <v>40</v>
      </c>
      <c r="B650" s="56" t="s">
        <v>235</v>
      </c>
      <c r="C650" s="55" t="s">
        <v>251</v>
      </c>
      <c r="D650" s="55" t="s">
        <v>252</v>
      </c>
      <c r="E650" s="45">
        <v>2022</v>
      </c>
      <c r="F650" s="44">
        <v>1960804.4926454001</v>
      </c>
    </row>
    <row r="651" spans="1:6" ht="20.100000000000001" customHeight="1" x14ac:dyDescent="0.4">
      <c r="A651" s="55" t="s">
        <v>40</v>
      </c>
      <c r="B651" s="56" t="s">
        <v>235</v>
      </c>
      <c r="C651" s="55" t="s">
        <v>251</v>
      </c>
      <c r="D651" s="55" t="s">
        <v>252</v>
      </c>
      <c r="E651" s="45">
        <v>2023</v>
      </c>
      <c r="F651" s="44">
        <v>1501062.9433499998</v>
      </c>
    </row>
    <row r="652" spans="1:6" ht="20.100000000000001" customHeight="1" x14ac:dyDescent="0.4">
      <c r="A652" s="55" t="s">
        <v>40</v>
      </c>
      <c r="B652" s="56" t="s">
        <v>235</v>
      </c>
      <c r="C652" s="55" t="s">
        <v>251</v>
      </c>
      <c r="D652" s="55" t="s">
        <v>252</v>
      </c>
      <c r="E652" s="45">
        <v>2024</v>
      </c>
      <c r="F652" s="44">
        <v>1971407.6682000007</v>
      </c>
    </row>
    <row r="653" spans="1:6" ht="20.100000000000001" customHeight="1" x14ac:dyDescent="0.4">
      <c r="A653" s="55" t="s">
        <v>40</v>
      </c>
      <c r="B653" s="56" t="s">
        <v>235</v>
      </c>
      <c r="C653" s="55" t="s">
        <v>251</v>
      </c>
      <c r="D653" s="55" t="s">
        <v>252</v>
      </c>
      <c r="E653" s="45">
        <v>2025</v>
      </c>
      <c r="F653" s="44">
        <v>2213309.1608170005</v>
      </c>
    </row>
    <row r="654" spans="1:6" ht="20.100000000000001" customHeight="1" x14ac:dyDescent="0.4">
      <c r="A654" s="55" t="s">
        <v>40</v>
      </c>
      <c r="B654" s="56" t="s">
        <v>235</v>
      </c>
      <c r="C654" s="55" t="s">
        <v>251</v>
      </c>
      <c r="D654" s="55" t="s">
        <v>252</v>
      </c>
      <c r="E654" s="45">
        <v>2026</v>
      </c>
      <c r="F654" s="44">
        <v>2128540.4017544999</v>
      </c>
    </row>
    <row r="655" spans="1:6" ht="20.100000000000001" customHeight="1" x14ac:dyDescent="0.4">
      <c r="A655" s="55" t="s">
        <v>40</v>
      </c>
      <c r="B655" s="56" t="s">
        <v>235</v>
      </c>
      <c r="C655" s="55" t="s">
        <v>251</v>
      </c>
      <c r="D655" s="55" t="s">
        <v>252</v>
      </c>
      <c r="E655" s="45">
        <v>2027</v>
      </c>
      <c r="F655" s="44">
        <v>2389172.7627354995</v>
      </c>
    </row>
    <row r="656" spans="1:6" ht="20.100000000000001" customHeight="1" x14ac:dyDescent="0.4">
      <c r="A656" s="55" t="s">
        <v>40</v>
      </c>
      <c r="B656" s="56" t="s">
        <v>235</v>
      </c>
      <c r="C656" s="55" t="s">
        <v>251</v>
      </c>
      <c r="D656" s="55" t="s">
        <v>252</v>
      </c>
      <c r="E656" s="45">
        <v>2028</v>
      </c>
      <c r="F656" s="44">
        <v>2479288.0654455009</v>
      </c>
    </row>
    <row r="657" spans="1:6" ht="20.100000000000001" customHeight="1" x14ac:dyDescent="0.4">
      <c r="A657" s="55" t="s">
        <v>40</v>
      </c>
      <c r="B657" s="56" t="s">
        <v>235</v>
      </c>
      <c r="C657" s="55" t="s">
        <v>251</v>
      </c>
      <c r="D657" s="55" t="s">
        <v>252</v>
      </c>
      <c r="E657" s="45">
        <v>2029</v>
      </c>
      <c r="F657" s="44">
        <v>2034872.3656206203</v>
      </c>
    </row>
    <row r="658" spans="1:6" ht="20.100000000000001" customHeight="1" x14ac:dyDescent="0.4">
      <c r="A658" s="55" t="s">
        <v>40</v>
      </c>
      <c r="B658" s="56" t="s">
        <v>235</v>
      </c>
      <c r="C658" s="55" t="s">
        <v>251</v>
      </c>
      <c r="D658" s="55" t="s">
        <v>252</v>
      </c>
      <c r="E658" s="45">
        <v>2030</v>
      </c>
      <c r="F658" s="44">
        <v>1870567.70244962</v>
      </c>
    </row>
    <row r="659" spans="1:6" ht="20.100000000000001" customHeight="1" x14ac:dyDescent="0.4">
      <c r="A659" s="55" t="s">
        <v>40</v>
      </c>
      <c r="B659" s="56" t="s">
        <v>235</v>
      </c>
      <c r="C659" s="55" t="s">
        <v>251</v>
      </c>
      <c r="D659" s="55" t="s">
        <v>252</v>
      </c>
      <c r="E659" s="45">
        <v>2031</v>
      </c>
      <c r="F659" s="44">
        <v>1715058.3678816203</v>
      </c>
    </row>
    <row r="660" spans="1:6" ht="20.100000000000001" customHeight="1" x14ac:dyDescent="0.4">
      <c r="A660" s="55" t="s">
        <v>40</v>
      </c>
      <c r="B660" s="56" t="s">
        <v>235</v>
      </c>
      <c r="C660" s="55" t="s">
        <v>251</v>
      </c>
      <c r="D660" s="55" t="s">
        <v>252</v>
      </c>
      <c r="E660" s="45">
        <v>2032</v>
      </c>
      <c r="F660" s="44">
        <v>1388651.35898121</v>
      </c>
    </row>
    <row r="661" spans="1:6" ht="20.100000000000001" customHeight="1" x14ac:dyDescent="0.4">
      <c r="A661" s="55" t="s">
        <v>40</v>
      </c>
      <c r="B661" s="56" t="s">
        <v>235</v>
      </c>
      <c r="C661" s="55" t="s">
        <v>251</v>
      </c>
      <c r="D661" s="55" t="s">
        <v>252</v>
      </c>
      <c r="E661" s="45">
        <v>2033</v>
      </c>
      <c r="F661" s="44">
        <v>1283639.2593132099</v>
      </c>
    </row>
    <row r="662" spans="1:6" ht="20.100000000000001" customHeight="1" x14ac:dyDescent="0.4">
      <c r="A662" s="55" t="s">
        <v>40</v>
      </c>
      <c r="B662" s="56" t="s">
        <v>235</v>
      </c>
      <c r="C662" s="55" t="s">
        <v>251</v>
      </c>
      <c r="D662" s="55" t="s">
        <v>252</v>
      </c>
      <c r="E662" s="45">
        <v>2034</v>
      </c>
      <c r="F662" s="44">
        <v>1195518.6101192099</v>
      </c>
    </row>
    <row r="663" spans="1:6" ht="20.100000000000001" customHeight="1" x14ac:dyDescent="0.4">
      <c r="A663" s="55" t="s">
        <v>40</v>
      </c>
      <c r="B663" s="56" t="s">
        <v>235</v>
      </c>
      <c r="C663" s="55" t="s">
        <v>251</v>
      </c>
      <c r="D663" s="55" t="s">
        <v>252</v>
      </c>
      <c r="E663" s="45">
        <v>2035</v>
      </c>
      <c r="F663" s="44">
        <v>963833.57198283996</v>
      </c>
    </row>
    <row r="664" spans="1:6" ht="20.100000000000001" customHeight="1" x14ac:dyDescent="0.4">
      <c r="A664" s="55" t="s">
        <v>40</v>
      </c>
      <c r="B664" s="56" t="s">
        <v>235</v>
      </c>
      <c r="C664" s="55" t="s">
        <v>251</v>
      </c>
      <c r="D664" s="55" t="s">
        <v>252</v>
      </c>
      <c r="E664" s="45">
        <v>2036</v>
      </c>
      <c r="F664" s="44">
        <v>900287.74918883992</v>
      </c>
    </row>
    <row r="665" spans="1:6" ht="20.100000000000001" customHeight="1" x14ac:dyDescent="0.4">
      <c r="A665" s="55" t="s">
        <v>40</v>
      </c>
      <c r="B665" s="56" t="s">
        <v>235</v>
      </c>
      <c r="C665" s="55" t="s">
        <v>251</v>
      </c>
      <c r="D665" s="55" t="s">
        <v>252</v>
      </c>
      <c r="E665" s="45">
        <v>2037</v>
      </c>
      <c r="F665" s="44">
        <v>843701.30164283991</v>
      </c>
    </row>
    <row r="666" spans="1:6" ht="20.100000000000001" customHeight="1" x14ac:dyDescent="0.4">
      <c r="A666" s="55" t="s">
        <v>40</v>
      </c>
      <c r="B666" s="56" t="s">
        <v>235</v>
      </c>
      <c r="C666" s="55" t="s">
        <v>251</v>
      </c>
      <c r="D666" s="55" t="s">
        <v>252</v>
      </c>
      <c r="E666" s="45">
        <v>2038</v>
      </c>
      <c r="F666" s="44">
        <v>664005.9398399801</v>
      </c>
    </row>
    <row r="667" spans="1:6" ht="20.100000000000001" customHeight="1" x14ac:dyDescent="0.4">
      <c r="A667" s="55" t="s">
        <v>40</v>
      </c>
      <c r="B667" s="56" t="s">
        <v>235</v>
      </c>
      <c r="C667" s="55" t="s">
        <v>251</v>
      </c>
      <c r="D667" s="55" t="s">
        <v>252</v>
      </c>
      <c r="E667" s="45">
        <v>2039</v>
      </c>
      <c r="F667" s="44">
        <v>623225.22477197996</v>
      </c>
    </row>
    <row r="668" spans="1:6" ht="20.100000000000001" customHeight="1" x14ac:dyDescent="0.4">
      <c r="A668" s="55" t="s">
        <v>40</v>
      </c>
      <c r="B668" s="56" t="s">
        <v>235</v>
      </c>
      <c r="C668" s="55" t="s">
        <v>251</v>
      </c>
      <c r="D668" s="55" t="s">
        <v>252</v>
      </c>
      <c r="E668" s="45">
        <v>2040</v>
      </c>
      <c r="F668" s="44">
        <v>588857.01069298002</v>
      </c>
    </row>
    <row r="669" spans="1:6" ht="20.100000000000001" customHeight="1" x14ac:dyDescent="0.4">
      <c r="A669" s="55" t="s">
        <v>40</v>
      </c>
      <c r="B669" s="56" t="s">
        <v>235</v>
      </c>
      <c r="C669" s="55" t="s">
        <v>251</v>
      </c>
      <c r="D669" s="55" t="s">
        <v>252</v>
      </c>
      <c r="E669" s="45">
        <v>2041</v>
      </c>
      <c r="F669" s="44">
        <v>342156.09109905997</v>
      </c>
    </row>
    <row r="670" spans="1:6" ht="20.100000000000001" customHeight="1" x14ac:dyDescent="0.4">
      <c r="A670" s="55" t="s">
        <v>40</v>
      </c>
      <c r="B670" s="56" t="s">
        <v>235</v>
      </c>
      <c r="C670" s="55" t="s">
        <v>261</v>
      </c>
      <c r="D670" s="55" t="s">
        <v>252</v>
      </c>
      <c r="E670" s="45">
        <v>2017</v>
      </c>
      <c r="F670" s="44">
        <v>7502409.5131453024</v>
      </c>
    </row>
    <row r="671" spans="1:6" ht="20.100000000000001" customHeight="1" x14ac:dyDescent="0.4">
      <c r="A671" s="55" t="s">
        <v>40</v>
      </c>
      <c r="B671" s="56" t="s">
        <v>235</v>
      </c>
      <c r="C671" s="55" t="s">
        <v>261</v>
      </c>
      <c r="D671" s="55" t="s">
        <v>252</v>
      </c>
      <c r="E671" s="45">
        <v>2018</v>
      </c>
      <c r="F671" s="44">
        <v>969888.17783207027</v>
      </c>
    </row>
    <row r="672" spans="1:6" ht="20.100000000000001" customHeight="1" x14ac:dyDescent="0.4">
      <c r="A672" s="55" t="s">
        <v>40</v>
      </c>
      <c r="B672" s="56" t="s">
        <v>235</v>
      </c>
      <c r="C672" s="55" t="s">
        <v>254</v>
      </c>
      <c r="D672" s="55" t="s">
        <v>252</v>
      </c>
      <c r="E672" s="45">
        <v>2019</v>
      </c>
      <c r="F672" s="44">
        <v>11451529.9998</v>
      </c>
    </row>
    <row r="673" spans="1:6" ht="20.100000000000001" customHeight="1" x14ac:dyDescent="0.4">
      <c r="A673" s="55" t="s">
        <v>40</v>
      </c>
      <c r="B673" s="56" t="s">
        <v>235</v>
      </c>
      <c r="C673" s="55" t="s">
        <v>254</v>
      </c>
      <c r="D673" s="55" t="s">
        <v>252</v>
      </c>
      <c r="E673" s="45">
        <v>2020</v>
      </c>
      <c r="F673" s="44">
        <v>24417977.999800004</v>
      </c>
    </row>
    <row r="674" spans="1:6" ht="20.100000000000001" customHeight="1" x14ac:dyDescent="0.4">
      <c r="A674" s="55" t="s">
        <v>40</v>
      </c>
      <c r="B674" s="56" t="s">
        <v>235</v>
      </c>
      <c r="C674" s="55" t="s">
        <v>254</v>
      </c>
      <c r="D674" s="55" t="s">
        <v>252</v>
      </c>
      <c r="E674" s="45">
        <v>2021</v>
      </c>
      <c r="F674" s="44">
        <v>9317954.3436350003</v>
      </c>
    </row>
    <row r="675" spans="1:6" ht="20.100000000000001" customHeight="1" x14ac:dyDescent="0.4">
      <c r="A675" s="55" t="s">
        <v>40</v>
      </c>
      <c r="B675" s="56" t="s">
        <v>235</v>
      </c>
      <c r="C675" s="55" t="s">
        <v>254</v>
      </c>
      <c r="D675" s="55" t="s">
        <v>252</v>
      </c>
      <c r="E675" s="45">
        <v>2022</v>
      </c>
      <c r="F675" s="44">
        <v>11215490.9749</v>
      </c>
    </row>
    <row r="676" spans="1:6" ht="20.100000000000001" customHeight="1" x14ac:dyDescent="0.4">
      <c r="A676" s="55" t="s">
        <v>40</v>
      </c>
      <c r="B676" s="56" t="s">
        <v>235</v>
      </c>
      <c r="C676" s="55" t="s">
        <v>254</v>
      </c>
      <c r="D676" s="55" t="s">
        <v>252</v>
      </c>
      <c r="E676" s="45">
        <v>2023</v>
      </c>
      <c r="F676" s="44">
        <v>1639869.3946380001</v>
      </c>
    </row>
    <row r="677" spans="1:6" ht="20.100000000000001" customHeight="1" x14ac:dyDescent="0.4">
      <c r="A677" s="55" t="s">
        <v>40</v>
      </c>
      <c r="B677" s="56" t="s">
        <v>235</v>
      </c>
      <c r="C677" s="55" t="s">
        <v>254</v>
      </c>
      <c r="D677" s="55" t="s">
        <v>252</v>
      </c>
      <c r="E677" s="45">
        <v>2024</v>
      </c>
      <c r="F677" s="44">
        <v>2060599.8600620001</v>
      </c>
    </row>
    <row r="678" spans="1:6" ht="20.100000000000001" customHeight="1" x14ac:dyDescent="0.4">
      <c r="A678" s="55" t="s">
        <v>40</v>
      </c>
      <c r="B678" s="56" t="s">
        <v>235</v>
      </c>
      <c r="C678" s="55" t="s">
        <v>254</v>
      </c>
      <c r="D678" s="55" t="s">
        <v>252</v>
      </c>
      <c r="E678" s="45">
        <v>2025</v>
      </c>
      <c r="F678" s="44">
        <v>6104719.6600579983</v>
      </c>
    </row>
    <row r="679" spans="1:6" ht="20.100000000000001" customHeight="1" x14ac:dyDescent="0.4">
      <c r="A679" s="55" t="s">
        <v>40</v>
      </c>
      <c r="B679" s="56" t="s">
        <v>235</v>
      </c>
      <c r="C679" s="55" t="s">
        <v>254</v>
      </c>
      <c r="D679" s="55" t="s">
        <v>252</v>
      </c>
      <c r="E679" s="45">
        <v>2026</v>
      </c>
      <c r="F679" s="44">
        <v>6239354.0104499981</v>
      </c>
    </row>
    <row r="680" spans="1:6" ht="20.100000000000001" customHeight="1" x14ac:dyDescent="0.4">
      <c r="A680" s="55" t="s">
        <v>40</v>
      </c>
      <c r="B680" s="56" t="s">
        <v>235</v>
      </c>
      <c r="C680" s="55" t="s">
        <v>254</v>
      </c>
      <c r="D680" s="55" t="s">
        <v>252</v>
      </c>
      <c r="E680" s="45">
        <v>2027</v>
      </c>
      <c r="F680" s="44">
        <v>5997923.3044459978</v>
      </c>
    </row>
    <row r="681" spans="1:6" ht="20.100000000000001" customHeight="1" x14ac:dyDescent="0.4">
      <c r="A681" s="55" t="s">
        <v>40</v>
      </c>
      <c r="B681" s="56" t="s">
        <v>235</v>
      </c>
      <c r="C681" s="55" t="s">
        <v>254</v>
      </c>
      <c r="D681" s="55" t="s">
        <v>252</v>
      </c>
      <c r="E681" s="45">
        <v>2028</v>
      </c>
      <c r="F681" s="44">
        <v>2760738.338645</v>
      </c>
    </row>
    <row r="682" spans="1:6" ht="20.100000000000001" customHeight="1" x14ac:dyDescent="0.4">
      <c r="A682" s="55" t="s">
        <v>40</v>
      </c>
      <c r="B682" s="56" t="s">
        <v>235</v>
      </c>
      <c r="C682" s="55" t="s">
        <v>254</v>
      </c>
      <c r="D682" s="55" t="s">
        <v>252</v>
      </c>
      <c r="E682" s="45">
        <v>2029</v>
      </c>
      <c r="F682" s="44">
        <v>5052.0051192000001</v>
      </c>
    </row>
    <row r="683" spans="1:6" ht="20.100000000000001" customHeight="1" x14ac:dyDescent="0.4">
      <c r="A683" s="55" t="s">
        <v>40</v>
      </c>
      <c r="B683" s="56" t="s">
        <v>235</v>
      </c>
      <c r="C683" s="55" t="s">
        <v>254</v>
      </c>
      <c r="D683" s="55" t="s">
        <v>252</v>
      </c>
      <c r="E683" s="45">
        <v>2030</v>
      </c>
      <c r="F683" s="44">
        <v>5052.0051192000001</v>
      </c>
    </row>
    <row r="684" spans="1:6" ht="20.100000000000001" customHeight="1" x14ac:dyDescent="0.4">
      <c r="A684" s="55" t="s">
        <v>40</v>
      </c>
      <c r="B684" s="56" t="s">
        <v>235</v>
      </c>
      <c r="C684" s="55" t="s">
        <v>254</v>
      </c>
      <c r="D684" s="55" t="s">
        <v>252</v>
      </c>
      <c r="E684" s="45">
        <v>2031</v>
      </c>
      <c r="F684" s="44">
        <v>5052.0051192000001</v>
      </c>
    </row>
    <row r="685" spans="1:6" ht="20.100000000000001" customHeight="1" x14ac:dyDescent="0.4">
      <c r="A685" s="55" t="s">
        <v>40</v>
      </c>
      <c r="B685" s="56" t="s">
        <v>235</v>
      </c>
      <c r="C685" s="55" t="s">
        <v>254</v>
      </c>
      <c r="D685" s="55" t="s">
        <v>252</v>
      </c>
      <c r="E685" s="45">
        <v>2032</v>
      </c>
      <c r="F685" s="44">
        <v>3789.0038392000001</v>
      </c>
    </row>
    <row r="686" spans="1:6" ht="20.100000000000001" customHeight="1" x14ac:dyDescent="0.4">
      <c r="A686" s="55" t="s">
        <v>40</v>
      </c>
      <c r="B686" s="56" t="s">
        <v>235</v>
      </c>
      <c r="C686" s="55" t="s">
        <v>254</v>
      </c>
      <c r="D686" s="55" t="s">
        <v>252</v>
      </c>
      <c r="E686" s="45">
        <v>2033</v>
      </c>
      <c r="F686" s="44">
        <v>3789.0038392000001</v>
      </c>
    </row>
    <row r="687" spans="1:6" ht="20.100000000000001" customHeight="1" x14ac:dyDescent="0.4">
      <c r="A687" s="55" t="s">
        <v>40</v>
      </c>
      <c r="B687" s="56" t="s">
        <v>235</v>
      </c>
      <c r="C687" s="55" t="s">
        <v>254</v>
      </c>
      <c r="D687" s="55" t="s">
        <v>252</v>
      </c>
      <c r="E687" s="45">
        <v>2034</v>
      </c>
      <c r="F687" s="44">
        <v>3789.0038392000001</v>
      </c>
    </row>
    <row r="688" spans="1:6" ht="20.100000000000001" customHeight="1" x14ac:dyDescent="0.4">
      <c r="A688" s="55" t="s">
        <v>40</v>
      </c>
      <c r="B688" s="56" t="s">
        <v>235</v>
      </c>
      <c r="C688" s="55" t="s">
        <v>254</v>
      </c>
      <c r="D688" s="55" t="s">
        <v>252</v>
      </c>
      <c r="E688" s="45">
        <v>2035</v>
      </c>
      <c r="F688" s="44">
        <v>2841.7528800999999</v>
      </c>
    </row>
    <row r="689" spans="1:6" ht="20.100000000000001" customHeight="1" x14ac:dyDescent="0.4">
      <c r="A689" s="55" t="s">
        <v>40</v>
      </c>
      <c r="B689" s="56" t="s">
        <v>235</v>
      </c>
      <c r="C689" s="55" t="s">
        <v>254</v>
      </c>
      <c r="D689" s="55" t="s">
        <v>252</v>
      </c>
      <c r="E689" s="45">
        <v>2036</v>
      </c>
      <c r="F689" s="44">
        <v>2841.7528800999999</v>
      </c>
    </row>
    <row r="690" spans="1:6" ht="20.100000000000001" customHeight="1" x14ac:dyDescent="0.4">
      <c r="A690" s="55" t="s">
        <v>40</v>
      </c>
      <c r="B690" s="56" t="s">
        <v>235</v>
      </c>
      <c r="C690" s="55" t="s">
        <v>254</v>
      </c>
      <c r="D690" s="55" t="s">
        <v>252</v>
      </c>
      <c r="E690" s="45">
        <v>2037</v>
      </c>
      <c r="F690" s="44">
        <v>2841.7528800999999</v>
      </c>
    </row>
    <row r="691" spans="1:6" ht="20.100000000000001" customHeight="1" x14ac:dyDescent="0.4">
      <c r="A691" s="55" t="s">
        <v>40</v>
      </c>
      <c r="B691" s="56" t="s">
        <v>235</v>
      </c>
      <c r="C691" s="55" t="s">
        <v>254</v>
      </c>
      <c r="D691" s="55" t="s">
        <v>252</v>
      </c>
      <c r="E691" s="45">
        <v>2038</v>
      </c>
      <c r="F691" s="44">
        <v>2131.3146598000003</v>
      </c>
    </row>
    <row r="692" spans="1:6" ht="20.100000000000001" customHeight="1" x14ac:dyDescent="0.4">
      <c r="A692" s="55" t="s">
        <v>40</v>
      </c>
      <c r="B692" s="56" t="s">
        <v>235</v>
      </c>
      <c r="C692" s="55" t="s">
        <v>254</v>
      </c>
      <c r="D692" s="55" t="s">
        <v>252</v>
      </c>
      <c r="E692" s="45">
        <v>2039</v>
      </c>
      <c r="F692" s="44">
        <v>2131.3146598000003</v>
      </c>
    </row>
    <row r="693" spans="1:6" ht="20.100000000000001" customHeight="1" x14ac:dyDescent="0.4">
      <c r="A693" s="55" t="s">
        <v>40</v>
      </c>
      <c r="B693" s="56" t="s">
        <v>235</v>
      </c>
      <c r="C693" s="55" t="s">
        <v>254</v>
      </c>
      <c r="D693" s="55" t="s">
        <v>252</v>
      </c>
      <c r="E693" s="45">
        <v>2040</v>
      </c>
      <c r="F693" s="44">
        <v>2131.3146598000003</v>
      </c>
    </row>
    <row r="694" spans="1:6" ht="20.100000000000001" customHeight="1" x14ac:dyDescent="0.4">
      <c r="A694" s="55" t="s">
        <v>40</v>
      </c>
      <c r="B694" s="56" t="s">
        <v>235</v>
      </c>
      <c r="C694" s="55" t="s">
        <v>254</v>
      </c>
      <c r="D694" s="55" t="s">
        <v>252</v>
      </c>
      <c r="E694" s="45">
        <v>2041</v>
      </c>
      <c r="F694" s="44">
        <v>1598.4859948000001</v>
      </c>
    </row>
    <row r="695" spans="1:6" ht="20.100000000000001" customHeight="1" x14ac:dyDescent="0.4">
      <c r="A695" s="55" t="s">
        <v>40</v>
      </c>
      <c r="B695" s="56" t="s">
        <v>235</v>
      </c>
      <c r="C695" s="55" t="s">
        <v>255</v>
      </c>
      <c r="D695" s="55" t="s">
        <v>252</v>
      </c>
      <c r="E695" s="45">
        <v>2019</v>
      </c>
      <c r="F695" s="44">
        <v>135191.98905999999</v>
      </c>
    </row>
    <row r="696" spans="1:6" ht="20.100000000000001" customHeight="1" x14ac:dyDescent="0.4">
      <c r="A696" s="55" t="s">
        <v>40</v>
      </c>
      <c r="B696" s="56" t="s">
        <v>235</v>
      </c>
      <c r="C696" s="55" t="s">
        <v>255</v>
      </c>
      <c r="D696" s="55" t="s">
        <v>252</v>
      </c>
      <c r="E696" s="45">
        <v>2020</v>
      </c>
      <c r="F696" s="44">
        <v>420169.97250000003</v>
      </c>
    </row>
    <row r="697" spans="1:6" ht="20.100000000000001" customHeight="1" x14ac:dyDescent="0.4">
      <c r="A697" s="55" t="s">
        <v>40</v>
      </c>
      <c r="B697" s="56" t="s">
        <v>235</v>
      </c>
      <c r="C697" s="55" t="s">
        <v>255</v>
      </c>
      <c r="D697" s="55" t="s">
        <v>252</v>
      </c>
      <c r="E697" s="45">
        <v>2021</v>
      </c>
      <c r="F697" s="44">
        <v>174490.63389999999</v>
      </c>
    </row>
    <row r="698" spans="1:6" ht="20.100000000000001" customHeight="1" x14ac:dyDescent="0.4">
      <c r="A698" s="55" t="s">
        <v>40</v>
      </c>
      <c r="B698" s="56" t="s">
        <v>235</v>
      </c>
      <c r="C698" s="55" t="s">
        <v>255</v>
      </c>
      <c r="D698" s="55" t="s">
        <v>252</v>
      </c>
      <c r="E698" s="45">
        <v>2041</v>
      </c>
      <c r="F698" s="44">
        <v>3065940.6170000001</v>
      </c>
    </row>
    <row r="699" spans="1:6" ht="20.100000000000001" customHeight="1" x14ac:dyDescent="0.4">
      <c r="A699" s="55" t="s">
        <v>41</v>
      </c>
      <c r="B699" s="56" t="s">
        <v>42</v>
      </c>
      <c r="C699" s="55" t="s">
        <v>251</v>
      </c>
      <c r="D699" s="55" t="s">
        <v>258</v>
      </c>
      <c r="E699" s="45">
        <v>2022</v>
      </c>
      <c r="F699" s="44">
        <v>1463274.2723095957</v>
      </c>
    </row>
    <row r="700" spans="1:6" ht="20.100000000000001" customHeight="1" x14ac:dyDescent="0.4">
      <c r="A700" s="55" t="s">
        <v>41</v>
      </c>
      <c r="B700" s="56" t="s">
        <v>42</v>
      </c>
      <c r="C700" s="55" t="s">
        <v>251</v>
      </c>
      <c r="D700" s="55" t="s">
        <v>258</v>
      </c>
      <c r="E700" s="45">
        <v>2023</v>
      </c>
      <c r="F700" s="44">
        <v>2271866.292771691</v>
      </c>
    </row>
    <row r="701" spans="1:6" ht="20.100000000000001" customHeight="1" x14ac:dyDescent="0.4">
      <c r="A701" s="55" t="s">
        <v>41</v>
      </c>
      <c r="B701" s="56" t="s">
        <v>42</v>
      </c>
      <c r="C701" s="55" t="s">
        <v>251</v>
      </c>
      <c r="D701" s="55" t="s">
        <v>258</v>
      </c>
      <c r="E701" s="45">
        <v>2024</v>
      </c>
      <c r="F701" s="44">
        <v>3505724.8400720339</v>
      </c>
    </row>
    <row r="702" spans="1:6" ht="20.100000000000001" customHeight="1" x14ac:dyDescent="0.4">
      <c r="A702" s="55" t="s">
        <v>41</v>
      </c>
      <c r="B702" s="56" t="s">
        <v>42</v>
      </c>
      <c r="C702" s="55" t="s">
        <v>251</v>
      </c>
      <c r="D702" s="55" t="s">
        <v>258</v>
      </c>
      <c r="E702" s="45">
        <v>2025</v>
      </c>
      <c r="F702" s="44">
        <v>365155.94495749485</v>
      </c>
    </row>
    <row r="703" spans="1:6" ht="20.100000000000001" customHeight="1" x14ac:dyDescent="0.4">
      <c r="A703" s="55" t="s">
        <v>41</v>
      </c>
      <c r="B703" s="56" t="s">
        <v>42</v>
      </c>
      <c r="C703" s="55" t="s">
        <v>261</v>
      </c>
      <c r="D703" s="55" t="s">
        <v>258</v>
      </c>
      <c r="E703" s="45">
        <v>2017</v>
      </c>
      <c r="F703" s="44">
        <v>5993982</v>
      </c>
    </row>
    <row r="704" spans="1:6" ht="20.100000000000001" customHeight="1" x14ac:dyDescent="0.4">
      <c r="A704" s="55" t="s">
        <v>41</v>
      </c>
      <c r="B704" s="56" t="s">
        <v>42</v>
      </c>
      <c r="C704" s="55" t="s">
        <v>261</v>
      </c>
      <c r="D704" s="55" t="s">
        <v>258</v>
      </c>
      <c r="E704" s="45">
        <v>2018</v>
      </c>
      <c r="F704" s="44">
        <v>2877501</v>
      </c>
    </row>
    <row r="705" spans="1:6" ht="20.100000000000001" customHeight="1" x14ac:dyDescent="0.4">
      <c r="A705" s="55" t="s">
        <v>41</v>
      </c>
      <c r="B705" s="56" t="s">
        <v>42</v>
      </c>
      <c r="C705" s="55" t="s">
        <v>261</v>
      </c>
      <c r="D705" s="55" t="s">
        <v>258</v>
      </c>
      <c r="E705" s="45">
        <v>2019</v>
      </c>
      <c r="F705" s="44">
        <v>4054499</v>
      </c>
    </row>
    <row r="706" spans="1:6" ht="20.100000000000001" customHeight="1" x14ac:dyDescent="0.4">
      <c r="A706" s="55" t="s">
        <v>41</v>
      </c>
      <c r="B706" s="56" t="s">
        <v>42</v>
      </c>
      <c r="C706" s="55" t="s">
        <v>254</v>
      </c>
      <c r="D706" s="55" t="s">
        <v>258</v>
      </c>
      <c r="E706" s="45">
        <v>2022</v>
      </c>
      <c r="F706" s="44">
        <v>6649835.9998606695</v>
      </c>
    </row>
    <row r="707" spans="1:6" ht="20.100000000000001" customHeight="1" x14ac:dyDescent="0.4">
      <c r="A707" s="55" t="s">
        <v>41</v>
      </c>
      <c r="B707" s="56" t="s">
        <v>42</v>
      </c>
      <c r="C707" s="55" t="s">
        <v>254</v>
      </c>
      <c r="D707" s="55" t="s">
        <v>258</v>
      </c>
      <c r="E707" s="45">
        <v>2023</v>
      </c>
      <c r="F707" s="44">
        <v>6599401.9998622332</v>
      </c>
    </row>
    <row r="708" spans="1:6" ht="20.100000000000001" customHeight="1" x14ac:dyDescent="0.4">
      <c r="A708" s="55" t="s">
        <v>41</v>
      </c>
      <c r="B708" s="56" t="s">
        <v>42</v>
      </c>
      <c r="C708" s="55" t="s">
        <v>254</v>
      </c>
      <c r="D708" s="55" t="s">
        <v>258</v>
      </c>
      <c r="E708" s="45">
        <v>2024</v>
      </c>
      <c r="F708" s="44">
        <v>6611377.9998623496</v>
      </c>
    </row>
    <row r="709" spans="1:6" ht="20.100000000000001" customHeight="1" x14ac:dyDescent="0.4">
      <c r="A709" s="55" t="s">
        <v>41</v>
      </c>
      <c r="B709" s="56" t="s">
        <v>42</v>
      </c>
      <c r="C709" s="55" t="s">
        <v>254</v>
      </c>
      <c r="D709" s="55" t="s">
        <v>258</v>
      </c>
      <c r="E709" s="45">
        <v>2025</v>
      </c>
      <c r="F709" s="44">
        <v>12892.000000270011</v>
      </c>
    </row>
    <row r="710" spans="1:6" ht="20.100000000000001" customHeight="1" x14ac:dyDescent="0.4">
      <c r="A710" s="55" t="s">
        <v>43</v>
      </c>
      <c r="B710" s="56" t="s">
        <v>236</v>
      </c>
      <c r="C710" s="55" t="s">
        <v>251</v>
      </c>
      <c r="D710" s="55" t="s">
        <v>259</v>
      </c>
      <c r="E710" s="45">
        <v>2017</v>
      </c>
      <c r="F710" s="44">
        <v>91499.999999100051</v>
      </c>
    </row>
    <row r="711" spans="1:6" ht="20.100000000000001" customHeight="1" x14ac:dyDescent="0.4">
      <c r="A711" s="55" t="s">
        <v>43</v>
      </c>
      <c r="B711" s="56" t="s">
        <v>236</v>
      </c>
      <c r="C711" s="55" t="s">
        <v>251</v>
      </c>
      <c r="D711" s="55" t="s">
        <v>259</v>
      </c>
      <c r="E711" s="45">
        <v>2018</v>
      </c>
      <c r="F711" s="44">
        <v>265999.99999879976</v>
      </c>
    </row>
    <row r="712" spans="1:6" ht="20.100000000000001" customHeight="1" x14ac:dyDescent="0.4">
      <c r="A712" s="55" t="s">
        <v>43</v>
      </c>
      <c r="B712" s="56" t="s">
        <v>236</v>
      </c>
      <c r="C712" s="55" t="s">
        <v>251</v>
      </c>
      <c r="D712" s="55" t="s">
        <v>259</v>
      </c>
      <c r="E712" s="45">
        <v>2019</v>
      </c>
      <c r="F712" s="44">
        <v>228355.99999969991</v>
      </c>
    </row>
    <row r="713" spans="1:6" ht="20.100000000000001" customHeight="1" x14ac:dyDescent="0.4">
      <c r="A713" s="55" t="s">
        <v>43</v>
      </c>
      <c r="B713" s="56" t="s">
        <v>236</v>
      </c>
      <c r="C713" s="55" t="s">
        <v>251</v>
      </c>
      <c r="D713" s="55" t="s">
        <v>259</v>
      </c>
      <c r="E713" s="45">
        <v>2020</v>
      </c>
      <c r="F713" s="44">
        <v>238784</v>
      </c>
    </row>
    <row r="714" spans="1:6" ht="20.100000000000001" customHeight="1" x14ac:dyDescent="0.4">
      <c r="A714" s="55" t="s">
        <v>43</v>
      </c>
      <c r="B714" s="56" t="s">
        <v>236</v>
      </c>
      <c r="C714" s="55" t="s">
        <v>251</v>
      </c>
      <c r="D714" s="55" t="s">
        <v>259</v>
      </c>
      <c r="E714" s="45">
        <v>2021</v>
      </c>
      <c r="F714" s="44">
        <v>238784</v>
      </c>
    </row>
    <row r="715" spans="1:6" ht="20.100000000000001" customHeight="1" x14ac:dyDescent="0.4">
      <c r="A715" s="55" t="s">
        <v>43</v>
      </c>
      <c r="B715" s="56" t="s">
        <v>236</v>
      </c>
      <c r="C715" s="55" t="s">
        <v>251</v>
      </c>
      <c r="D715" s="55" t="s">
        <v>259</v>
      </c>
      <c r="E715" s="45">
        <v>2022</v>
      </c>
      <c r="F715" s="44">
        <v>76928</v>
      </c>
    </row>
    <row r="716" spans="1:6" ht="20.100000000000001" customHeight="1" x14ac:dyDescent="0.4">
      <c r="A716" s="55" t="s">
        <v>43</v>
      </c>
      <c r="B716" s="56" t="s">
        <v>236</v>
      </c>
      <c r="C716" s="55" t="s">
        <v>261</v>
      </c>
      <c r="D716" s="55" t="s">
        <v>259</v>
      </c>
      <c r="E716" s="45">
        <v>2017</v>
      </c>
      <c r="F716" s="44">
        <v>8245258.6188061517</v>
      </c>
    </row>
    <row r="717" spans="1:6" ht="20.100000000000001" customHeight="1" x14ac:dyDescent="0.4">
      <c r="A717" s="55" t="s">
        <v>43</v>
      </c>
      <c r="B717" s="56" t="s">
        <v>236</v>
      </c>
      <c r="C717" s="55" t="s">
        <v>261</v>
      </c>
      <c r="D717" s="55" t="s">
        <v>259</v>
      </c>
      <c r="E717" s="45">
        <v>2018</v>
      </c>
      <c r="F717" s="44">
        <v>25844126.121413384</v>
      </c>
    </row>
    <row r="718" spans="1:6" ht="20.100000000000001" customHeight="1" x14ac:dyDescent="0.4">
      <c r="A718" s="55" t="s">
        <v>43</v>
      </c>
      <c r="B718" s="56" t="s">
        <v>236</v>
      </c>
      <c r="C718" s="55" t="s">
        <v>261</v>
      </c>
      <c r="D718" s="55" t="s">
        <v>259</v>
      </c>
      <c r="E718" s="45">
        <v>2019</v>
      </c>
      <c r="F718" s="44">
        <v>817929</v>
      </c>
    </row>
    <row r="719" spans="1:6" ht="20.100000000000001" customHeight="1" x14ac:dyDescent="0.4">
      <c r="A719" s="55" t="s">
        <v>43</v>
      </c>
      <c r="B719" s="56" t="s">
        <v>236</v>
      </c>
      <c r="C719" s="55" t="s">
        <v>254</v>
      </c>
      <c r="D719" s="55" t="s">
        <v>259</v>
      </c>
      <c r="E719" s="45">
        <v>2017</v>
      </c>
      <c r="F719" s="44">
        <v>252422.22333399957</v>
      </c>
    </row>
    <row r="720" spans="1:6" ht="20.100000000000001" customHeight="1" x14ac:dyDescent="0.4">
      <c r="A720" s="55" t="s">
        <v>43</v>
      </c>
      <c r="B720" s="56" t="s">
        <v>236</v>
      </c>
      <c r="C720" s="55" t="s">
        <v>254</v>
      </c>
      <c r="D720" s="55" t="s">
        <v>259</v>
      </c>
      <c r="E720" s="45">
        <v>2018</v>
      </c>
      <c r="F720" s="44">
        <v>343970.7866679994</v>
      </c>
    </row>
    <row r="721" spans="1:6" ht="20.100000000000001" customHeight="1" x14ac:dyDescent="0.4">
      <c r="A721" s="55" t="s">
        <v>43</v>
      </c>
      <c r="B721" s="56" t="s">
        <v>236</v>
      </c>
      <c r="C721" s="55" t="s">
        <v>254</v>
      </c>
      <c r="D721" s="55" t="s">
        <v>259</v>
      </c>
      <c r="E721" s="45">
        <v>2019</v>
      </c>
      <c r="F721" s="44">
        <v>272060.83000099979</v>
      </c>
    </row>
    <row r="722" spans="1:6" ht="20.100000000000001" customHeight="1" x14ac:dyDescent="0.4">
      <c r="A722" s="55" t="s">
        <v>43</v>
      </c>
      <c r="B722" s="56" t="s">
        <v>236</v>
      </c>
      <c r="C722" s="55" t="s">
        <v>254</v>
      </c>
      <c r="D722" s="55" t="s">
        <v>259</v>
      </c>
      <c r="E722" s="45">
        <v>2020</v>
      </c>
      <c r="F722" s="44">
        <v>276748.39999999991</v>
      </c>
    </row>
    <row r="723" spans="1:6" ht="20.100000000000001" customHeight="1" x14ac:dyDescent="0.4">
      <c r="A723" s="55" t="s">
        <v>43</v>
      </c>
      <c r="B723" s="56" t="s">
        <v>236</v>
      </c>
      <c r="C723" s="55" t="s">
        <v>254</v>
      </c>
      <c r="D723" s="55" t="s">
        <v>259</v>
      </c>
      <c r="E723" s="45">
        <v>2021</v>
      </c>
      <c r="F723" s="44">
        <v>276748.39999999991</v>
      </c>
    </row>
    <row r="724" spans="1:6" ht="20.100000000000001" customHeight="1" x14ac:dyDescent="0.4">
      <c r="A724" s="55" t="s">
        <v>43</v>
      </c>
      <c r="B724" s="56" t="s">
        <v>236</v>
      </c>
      <c r="C724" s="55" t="s">
        <v>254</v>
      </c>
      <c r="D724" s="55" t="s">
        <v>259</v>
      </c>
      <c r="E724" s="45">
        <v>2022</v>
      </c>
      <c r="F724" s="44">
        <v>105473.60000000001</v>
      </c>
    </row>
    <row r="725" spans="1:6" ht="20.100000000000001" customHeight="1" x14ac:dyDescent="0.4">
      <c r="A725" s="55" t="s">
        <v>44</v>
      </c>
      <c r="B725" s="56" t="s">
        <v>237</v>
      </c>
      <c r="C725" s="55" t="s">
        <v>251</v>
      </c>
      <c r="D725" s="55" t="s">
        <v>260</v>
      </c>
      <c r="E725" s="45">
        <v>2017</v>
      </c>
      <c r="F725" s="44">
        <v>1089655.0700000005</v>
      </c>
    </row>
    <row r="726" spans="1:6" ht="20.100000000000001" customHeight="1" x14ac:dyDescent="0.4">
      <c r="A726" s="55" t="s">
        <v>44</v>
      </c>
      <c r="B726" s="56" t="s">
        <v>237</v>
      </c>
      <c r="C726" s="55" t="s">
        <v>251</v>
      </c>
      <c r="D726" s="55" t="s">
        <v>260</v>
      </c>
      <c r="E726" s="45">
        <v>2018</v>
      </c>
      <c r="F726" s="44">
        <v>1512262.7800000017</v>
      </c>
    </row>
    <row r="727" spans="1:6" ht="20.100000000000001" customHeight="1" x14ac:dyDescent="0.4">
      <c r="A727" s="55" t="s">
        <v>44</v>
      </c>
      <c r="B727" s="56" t="s">
        <v>237</v>
      </c>
      <c r="C727" s="55" t="s">
        <v>251</v>
      </c>
      <c r="D727" s="55" t="s">
        <v>260</v>
      </c>
      <c r="E727" s="45">
        <v>2019</v>
      </c>
      <c r="F727" s="44">
        <v>1009408.7252982198</v>
      </c>
    </row>
    <row r="728" spans="1:6" ht="20.100000000000001" customHeight="1" x14ac:dyDescent="0.4">
      <c r="A728" s="55" t="s">
        <v>44</v>
      </c>
      <c r="B728" s="56" t="s">
        <v>237</v>
      </c>
      <c r="C728" s="55" t="s">
        <v>251</v>
      </c>
      <c r="D728" s="55" t="s">
        <v>260</v>
      </c>
      <c r="E728" s="45">
        <v>2020</v>
      </c>
      <c r="F728" s="44">
        <v>857233.35652459948</v>
      </c>
    </row>
    <row r="729" spans="1:6" ht="20.100000000000001" customHeight="1" x14ac:dyDescent="0.4">
      <c r="A729" s="55" t="s">
        <v>44</v>
      </c>
      <c r="B729" s="56" t="s">
        <v>237</v>
      </c>
      <c r="C729" s="55" t="s">
        <v>251</v>
      </c>
      <c r="D729" s="55" t="s">
        <v>260</v>
      </c>
      <c r="E729" s="45">
        <v>2022</v>
      </c>
      <c r="F729" s="44">
        <v>466685.60988180002</v>
      </c>
    </row>
    <row r="730" spans="1:6" ht="20.100000000000001" customHeight="1" x14ac:dyDescent="0.4">
      <c r="A730" s="55" t="s">
        <v>44</v>
      </c>
      <c r="B730" s="56" t="s">
        <v>237</v>
      </c>
      <c r="C730" s="55" t="s">
        <v>251</v>
      </c>
      <c r="D730" s="55" t="s">
        <v>260</v>
      </c>
      <c r="E730" s="45">
        <v>2023</v>
      </c>
      <c r="F730" s="44">
        <v>588989.35351120017</v>
      </c>
    </row>
    <row r="731" spans="1:6" ht="20.100000000000001" customHeight="1" x14ac:dyDescent="0.4">
      <c r="A731" s="55" t="s">
        <v>44</v>
      </c>
      <c r="B731" s="56" t="s">
        <v>237</v>
      </c>
      <c r="C731" s="55" t="s">
        <v>251</v>
      </c>
      <c r="D731" s="55" t="s">
        <v>260</v>
      </c>
      <c r="E731" s="45">
        <v>2024</v>
      </c>
      <c r="F731" s="44">
        <v>532041.84568380006</v>
      </c>
    </row>
    <row r="732" spans="1:6" ht="20.100000000000001" customHeight="1" x14ac:dyDescent="0.4">
      <c r="A732" s="55" t="s">
        <v>44</v>
      </c>
      <c r="B732" s="56" t="s">
        <v>237</v>
      </c>
      <c r="C732" s="55" t="s">
        <v>251</v>
      </c>
      <c r="D732" s="55" t="s">
        <v>260</v>
      </c>
      <c r="E732" s="45">
        <v>2025</v>
      </c>
      <c r="F732" s="44">
        <v>576594.46368379996</v>
      </c>
    </row>
    <row r="733" spans="1:6" ht="20.100000000000001" customHeight="1" x14ac:dyDescent="0.4">
      <c r="A733" s="55" t="s">
        <v>44</v>
      </c>
      <c r="B733" s="56" t="s">
        <v>237</v>
      </c>
      <c r="C733" s="55" t="s">
        <v>251</v>
      </c>
      <c r="D733" s="55" t="s">
        <v>260</v>
      </c>
      <c r="E733" s="45">
        <v>2026</v>
      </c>
      <c r="F733" s="44">
        <v>673547.67820120009</v>
      </c>
    </row>
    <row r="734" spans="1:6" ht="20.100000000000001" customHeight="1" x14ac:dyDescent="0.4">
      <c r="A734" s="55" t="s">
        <v>44</v>
      </c>
      <c r="B734" s="56" t="s">
        <v>237</v>
      </c>
      <c r="C734" s="55" t="s">
        <v>251</v>
      </c>
      <c r="D734" s="55" t="s">
        <v>260</v>
      </c>
      <c r="E734" s="45">
        <v>2027</v>
      </c>
      <c r="F734" s="44">
        <v>584965.18843380001</v>
      </c>
    </row>
    <row r="735" spans="1:6" ht="20.100000000000001" customHeight="1" x14ac:dyDescent="0.4">
      <c r="A735" s="55" t="s">
        <v>44</v>
      </c>
      <c r="B735" s="56" t="s">
        <v>237</v>
      </c>
      <c r="C735" s="55" t="s">
        <v>251</v>
      </c>
      <c r="D735" s="55" t="s">
        <v>260</v>
      </c>
      <c r="E735" s="45">
        <v>2028</v>
      </c>
      <c r="F735" s="44">
        <v>532041.84568380006</v>
      </c>
    </row>
    <row r="736" spans="1:6" ht="20.100000000000001" customHeight="1" x14ac:dyDescent="0.4">
      <c r="A736" s="55" t="s">
        <v>44</v>
      </c>
      <c r="B736" s="56" t="s">
        <v>237</v>
      </c>
      <c r="C736" s="55" t="s">
        <v>251</v>
      </c>
      <c r="D736" s="55" t="s">
        <v>260</v>
      </c>
      <c r="E736" s="45">
        <v>2029</v>
      </c>
      <c r="F736" s="44">
        <v>597113.79392160021</v>
      </c>
    </row>
    <row r="737" spans="1:6" ht="20.100000000000001" customHeight="1" x14ac:dyDescent="0.4">
      <c r="A737" s="55" t="s">
        <v>44</v>
      </c>
      <c r="B737" s="56" t="s">
        <v>237</v>
      </c>
      <c r="C737" s="55" t="s">
        <v>251</v>
      </c>
      <c r="D737" s="55" t="s">
        <v>260</v>
      </c>
      <c r="E737" s="45">
        <v>2030</v>
      </c>
      <c r="F737" s="44">
        <v>679588.17155740003</v>
      </c>
    </row>
    <row r="738" spans="1:6" ht="20.100000000000001" customHeight="1" x14ac:dyDescent="0.4">
      <c r="A738" s="55" t="s">
        <v>44</v>
      </c>
      <c r="B738" s="56" t="s">
        <v>237</v>
      </c>
      <c r="C738" s="55" t="s">
        <v>251</v>
      </c>
      <c r="D738" s="55" t="s">
        <v>260</v>
      </c>
      <c r="E738" s="45">
        <v>2031</v>
      </c>
      <c r="F738" s="44">
        <v>576594.46368379996</v>
      </c>
    </row>
    <row r="739" spans="1:6" ht="20.100000000000001" customHeight="1" x14ac:dyDescent="0.4">
      <c r="A739" s="55" t="s">
        <v>44</v>
      </c>
      <c r="B739" s="56" t="s">
        <v>237</v>
      </c>
      <c r="C739" s="55" t="s">
        <v>251</v>
      </c>
      <c r="D739" s="55" t="s">
        <v>260</v>
      </c>
      <c r="E739" s="45">
        <v>2032</v>
      </c>
      <c r="F739" s="44">
        <v>559336.90067160013</v>
      </c>
    </row>
    <row r="740" spans="1:6" ht="20.100000000000001" customHeight="1" x14ac:dyDescent="0.4">
      <c r="A740" s="55" t="s">
        <v>44</v>
      </c>
      <c r="B740" s="56" t="s">
        <v>237</v>
      </c>
      <c r="C740" s="55" t="s">
        <v>251</v>
      </c>
      <c r="D740" s="55" t="s">
        <v>260</v>
      </c>
      <c r="E740" s="45">
        <v>2033</v>
      </c>
      <c r="F740" s="44">
        <v>605238.23442000011</v>
      </c>
    </row>
    <row r="741" spans="1:6" ht="20.100000000000001" customHeight="1" x14ac:dyDescent="0.4">
      <c r="A741" s="55" t="s">
        <v>44</v>
      </c>
      <c r="B741" s="56" t="s">
        <v>237</v>
      </c>
      <c r="C741" s="55" t="s">
        <v>251</v>
      </c>
      <c r="D741" s="55" t="s">
        <v>260</v>
      </c>
      <c r="E741" s="45">
        <v>2034</v>
      </c>
      <c r="F741" s="44">
        <v>558685.61642000009</v>
      </c>
    </row>
    <row r="742" spans="1:6" ht="20.100000000000001" customHeight="1" x14ac:dyDescent="0.4">
      <c r="A742" s="55" t="s">
        <v>44</v>
      </c>
      <c r="B742" s="56" t="s">
        <v>237</v>
      </c>
      <c r="C742" s="55" t="s">
        <v>251</v>
      </c>
      <c r="D742" s="55" t="s">
        <v>260</v>
      </c>
      <c r="E742" s="45">
        <v>2035</v>
      </c>
      <c r="F742" s="44">
        <v>730238.23442000011</v>
      </c>
    </row>
    <row r="743" spans="1:6" ht="20.100000000000001" customHeight="1" x14ac:dyDescent="0.4">
      <c r="A743" s="55" t="s">
        <v>44</v>
      </c>
      <c r="B743" s="56" t="s">
        <v>237</v>
      </c>
      <c r="C743" s="55" t="s">
        <v>251</v>
      </c>
      <c r="D743" s="55" t="s">
        <v>260</v>
      </c>
      <c r="E743" s="45">
        <v>2036</v>
      </c>
      <c r="F743" s="44">
        <v>558685.61642000009</v>
      </c>
    </row>
    <row r="744" spans="1:6" ht="20.100000000000001" customHeight="1" x14ac:dyDescent="0.4">
      <c r="A744" s="55" t="s">
        <v>44</v>
      </c>
      <c r="B744" s="56" t="s">
        <v>237</v>
      </c>
      <c r="C744" s="55" t="s">
        <v>251</v>
      </c>
      <c r="D744" s="55" t="s">
        <v>260</v>
      </c>
      <c r="E744" s="45">
        <v>2037</v>
      </c>
      <c r="F744" s="44">
        <v>548422.14254270017</v>
      </c>
    </row>
    <row r="745" spans="1:6" ht="20.100000000000001" customHeight="1" x14ac:dyDescent="0.4">
      <c r="A745" s="55" t="s">
        <v>44</v>
      </c>
      <c r="B745" s="56" t="s">
        <v>237</v>
      </c>
      <c r="C745" s="55" t="s">
        <v>251</v>
      </c>
      <c r="D745" s="55" t="s">
        <v>260</v>
      </c>
      <c r="E745" s="45">
        <v>2038</v>
      </c>
      <c r="F745" s="44">
        <v>589171.8098246</v>
      </c>
    </row>
    <row r="746" spans="1:6" ht="20.100000000000001" customHeight="1" x14ac:dyDescent="0.4">
      <c r="A746" s="55" t="s">
        <v>44</v>
      </c>
      <c r="B746" s="56" t="s">
        <v>237</v>
      </c>
      <c r="C746" s="55" t="s">
        <v>251</v>
      </c>
      <c r="D746" s="55" t="s">
        <v>260</v>
      </c>
      <c r="E746" s="45">
        <v>2039</v>
      </c>
      <c r="F746" s="44">
        <v>504143.3546330001</v>
      </c>
    </row>
    <row r="747" spans="1:6" ht="20.100000000000001" customHeight="1" x14ac:dyDescent="0.4">
      <c r="A747" s="55" t="s">
        <v>44</v>
      </c>
      <c r="B747" s="56" t="s">
        <v>237</v>
      </c>
      <c r="C747" s="55" t="s">
        <v>251</v>
      </c>
      <c r="D747" s="55" t="s">
        <v>260</v>
      </c>
      <c r="E747" s="45">
        <v>2040</v>
      </c>
      <c r="F747" s="44">
        <v>469819.73663300014</v>
      </c>
    </row>
    <row r="748" spans="1:6" ht="20.100000000000001" customHeight="1" x14ac:dyDescent="0.4">
      <c r="A748" s="55" t="s">
        <v>44</v>
      </c>
      <c r="B748" s="56" t="s">
        <v>237</v>
      </c>
      <c r="C748" s="55" t="s">
        <v>251</v>
      </c>
      <c r="D748" s="55" t="s">
        <v>260</v>
      </c>
      <c r="E748" s="45">
        <v>2041</v>
      </c>
      <c r="F748" s="44">
        <v>137221.12594545004</v>
      </c>
    </row>
    <row r="749" spans="1:6" ht="20.100000000000001" customHeight="1" x14ac:dyDescent="0.4">
      <c r="A749" s="55" t="s">
        <v>44</v>
      </c>
      <c r="B749" s="56" t="s">
        <v>237</v>
      </c>
      <c r="C749" s="55" t="s">
        <v>261</v>
      </c>
      <c r="D749" s="55" t="s">
        <v>260</v>
      </c>
      <c r="E749" s="45">
        <v>2017</v>
      </c>
      <c r="F749" s="44">
        <v>5330661.41</v>
      </c>
    </row>
    <row r="750" spans="1:6" ht="20.100000000000001" customHeight="1" x14ac:dyDescent="0.4">
      <c r="A750" s="55" t="s">
        <v>44</v>
      </c>
      <c r="B750" s="56" t="s">
        <v>237</v>
      </c>
      <c r="C750" s="55" t="s">
        <v>261</v>
      </c>
      <c r="D750" s="55" t="s">
        <v>260</v>
      </c>
      <c r="E750" s="45">
        <v>2018</v>
      </c>
      <c r="F750" s="44">
        <v>10154352.399289999</v>
      </c>
    </row>
    <row r="751" spans="1:6" ht="20.100000000000001" customHeight="1" x14ac:dyDescent="0.4">
      <c r="A751" s="55" t="s">
        <v>44</v>
      </c>
      <c r="B751" s="56" t="s">
        <v>237</v>
      </c>
      <c r="C751" s="55" t="s">
        <v>261</v>
      </c>
      <c r="D751" s="55" t="s">
        <v>260</v>
      </c>
      <c r="E751" s="45">
        <v>2019</v>
      </c>
      <c r="F751" s="44">
        <v>6769548.1019099997</v>
      </c>
    </row>
    <row r="752" spans="1:6" ht="20.100000000000001" customHeight="1" x14ac:dyDescent="0.4">
      <c r="A752" s="55" t="s">
        <v>44</v>
      </c>
      <c r="B752" s="56" t="s">
        <v>237</v>
      </c>
      <c r="C752" s="55" t="s">
        <v>254</v>
      </c>
      <c r="D752" s="55" t="s">
        <v>260</v>
      </c>
      <c r="E752" s="45">
        <v>2022</v>
      </c>
      <c r="F752" s="44">
        <v>269853.03500879998</v>
      </c>
    </row>
    <row r="753" spans="1:6" ht="20.100000000000001" customHeight="1" x14ac:dyDescent="0.4">
      <c r="A753" s="55" t="s">
        <v>44</v>
      </c>
      <c r="B753" s="56" t="s">
        <v>237</v>
      </c>
      <c r="C753" s="55" t="s">
        <v>254</v>
      </c>
      <c r="D753" s="55" t="s">
        <v>260</v>
      </c>
      <c r="E753" s="45">
        <v>2023</v>
      </c>
      <c r="F753" s="44">
        <v>3054240.9881593995</v>
      </c>
    </row>
    <row r="754" spans="1:6" ht="20.100000000000001" customHeight="1" x14ac:dyDescent="0.4">
      <c r="A754" s="55" t="s">
        <v>44</v>
      </c>
      <c r="B754" s="56" t="s">
        <v>237</v>
      </c>
      <c r="C754" s="55" t="s">
        <v>254</v>
      </c>
      <c r="D754" s="55" t="s">
        <v>260</v>
      </c>
      <c r="E754" s="45">
        <v>2024</v>
      </c>
      <c r="F754" s="44">
        <v>271092.67475640005</v>
      </c>
    </row>
    <row r="755" spans="1:6" ht="20.100000000000001" customHeight="1" x14ac:dyDescent="0.4">
      <c r="A755" s="55" t="s">
        <v>44</v>
      </c>
      <c r="B755" s="56" t="s">
        <v>237</v>
      </c>
      <c r="C755" s="55" t="s">
        <v>254</v>
      </c>
      <c r="D755" s="55" t="s">
        <v>260</v>
      </c>
      <c r="E755" s="45">
        <v>2025</v>
      </c>
      <c r="F755" s="44">
        <v>269558.8972444</v>
      </c>
    </row>
    <row r="756" spans="1:6" ht="20.100000000000001" customHeight="1" x14ac:dyDescent="0.4">
      <c r="A756" s="55" t="s">
        <v>44</v>
      </c>
      <c r="B756" s="56" t="s">
        <v>237</v>
      </c>
      <c r="C756" s="55" t="s">
        <v>254</v>
      </c>
      <c r="D756" s="55" t="s">
        <v>260</v>
      </c>
      <c r="E756" s="45">
        <v>2026</v>
      </c>
      <c r="F756" s="44">
        <v>2696117.5682943999</v>
      </c>
    </row>
    <row r="757" spans="1:6" ht="20.100000000000001" customHeight="1" x14ac:dyDescent="0.4">
      <c r="A757" s="55" t="s">
        <v>44</v>
      </c>
      <c r="B757" s="56" t="s">
        <v>237</v>
      </c>
      <c r="C757" s="55" t="s">
        <v>254</v>
      </c>
      <c r="D757" s="55" t="s">
        <v>260</v>
      </c>
      <c r="E757" s="45">
        <v>2027</v>
      </c>
      <c r="F757" s="44">
        <v>19558.897244400003</v>
      </c>
    </row>
    <row r="758" spans="1:6" ht="20.100000000000001" customHeight="1" x14ac:dyDescent="0.4">
      <c r="A758" s="55" t="s">
        <v>44</v>
      </c>
      <c r="B758" s="56" t="s">
        <v>237</v>
      </c>
      <c r="C758" s="55" t="s">
        <v>254</v>
      </c>
      <c r="D758" s="55" t="s">
        <v>260</v>
      </c>
      <c r="E758" s="45">
        <v>2028</v>
      </c>
      <c r="F758" s="44">
        <v>19558.897244400003</v>
      </c>
    </row>
    <row r="759" spans="1:6" ht="20.100000000000001" customHeight="1" x14ac:dyDescent="0.4">
      <c r="A759" s="55" t="s">
        <v>44</v>
      </c>
      <c r="B759" s="56" t="s">
        <v>237</v>
      </c>
      <c r="C759" s="55" t="s">
        <v>254</v>
      </c>
      <c r="D759" s="55" t="s">
        <v>260</v>
      </c>
      <c r="E759" s="45">
        <v>2029</v>
      </c>
      <c r="F759" s="44">
        <v>3432992.7101244</v>
      </c>
    </row>
    <row r="760" spans="1:6" ht="20.100000000000001" customHeight="1" x14ac:dyDescent="0.4">
      <c r="A760" s="55" t="s">
        <v>44</v>
      </c>
      <c r="B760" s="56" t="s">
        <v>237</v>
      </c>
      <c r="C760" s="55" t="s">
        <v>254</v>
      </c>
      <c r="D760" s="55" t="s">
        <v>260</v>
      </c>
      <c r="E760" s="45">
        <v>2030</v>
      </c>
      <c r="F760" s="44">
        <v>19558.897244400003</v>
      </c>
    </row>
    <row r="761" spans="1:6" ht="20.100000000000001" customHeight="1" x14ac:dyDescent="0.4">
      <c r="A761" s="55" t="s">
        <v>44</v>
      </c>
      <c r="B761" s="56" t="s">
        <v>237</v>
      </c>
      <c r="C761" s="55" t="s">
        <v>254</v>
      </c>
      <c r="D761" s="55" t="s">
        <v>260</v>
      </c>
      <c r="E761" s="45">
        <v>2031</v>
      </c>
      <c r="F761" s="44">
        <v>19558.897244400003</v>
      </c>
    </row>
    <row r="762" spans="1:6" ht="20.100000000000001" customHeight="1" x14ac:dyDescent="0.4">
      <c r="A762" s="55" t="s">
        <v>44</v>
      </c>
      <c r="B762" s="56" t="s">
        <v>237</v>
      </c>
      <c r="C762" s="55" t="s">
        <v>254</v>
      </c>
      <c r="D762" s="55" t="s">
        <v>260</v>
      </c>
      <c r="E762" s="45">
        <v>2032</v>
      </c>
      <c r="F762" s="44">
        <v>2694597.1921343999</v>
      </c>
    </row>
    <row r="763" spans="1:6" ht="20.100000000000001" customHeight="1" x14ac:dyDescent="0.4">
      <c r="A763" s="55" t="s">
        <v>44</v>
      </c>
      <c r="B763" s="56" t="s">
        <v>237</v>
      </c>
      <c r="C763" s="55" t="s">
        <v>254</v>
      </c>
      <c r="D763" s="55" t="s">
        <v>260</v>
      </c>
      <c r="E763" s="45">
        <v>2033</v>
      </c>
      <c r="F763" s="44">
        <v>269558.8972444</v>
      </c>
    </row>
    <row r="764" spans="1:6" ht="20.100000000000001" customHeight="1" x14ac:dyDescent="0.4">
      <c r="A764" s="55" t="s">
        <v>44</v>
      </c>
      <c r="B764" s="56" t="s">
        <v>237</v>
      </c>
      <c r="C764" s="55" t="s">
        <v>254</v>
      </c>
      <c r="D764" s="55" t="s">
        <v>260</v>
      </c>
      <c r="E764" s="45">
        <v>2034</v>
      </c>
      <c r="F764" s="44">
        <v>19518.149541800005</v>
      </c>
    </row>
    <row r="765" spans="1:6" ht="20.100000000000001" customHeight="1" x14ac:dyDescent="0.4">
      <c r="A765" s="55" t="s">
        <v>44</v>
      </c>
      <c r="B765" s="56" t="s">
        <v>237</v>
      </c>
      <c r="C765" s="55" t="s">
        <v>254</v>
      </c>
      <c r="D765" s="55" t="s">
        <v>260</v>
      </c>
      <c r="E765" s="45">
        <v>2035</v>
      </c>
      <c r="F765" s="44">
        <v>19558.897244400003</v>
      </c>
    </row>
    <row r="766" spans="1:6" ht="20.100000000000001" customHeight="1" x14ac:dyDescent="0.4">
      <c r="A766" s="55" t="s">
        <v>44</v>
      </c>
      <c r="B766" s="56" t="s">
        <v>237</v>
      </c>
      <c r="C766" s="55" t="s">
        <v>254</v>
      </c>
      <c r="D766" s="55" t="s">
        <v>260</v>
      </c>
      <c r="E766" s="45">
        <v>2036</v>
      </c>
      <c r="F766" s="44">
        <v>19558.897244400003</v>
      </c>
    </row>
    <row r="767" spans="1:6" ht="20.100000000000001" customHeight="1" x14ac:dyDescent="0.4">
      <c r="A767" s="55" t="s">
        <v>44</v>
      </c>
      <c r="B767" s="56" t="s">
        <v>237</v>
      </c>
      <c r="C767" s="55" t="s">
        <v>254</v>
      </c>
      <c r="D767" s="55" t="s">
        <v>260</v>
      </c>
      <c r="E767" s="45">
        <v>2037</v>
      </c>
      <c r="F767" s="44">
        <v>269558.8972444</v>
      </c>
    </row>
    <row r="768" spans="1:6" ht="20.100000000000001" customHeight="1" x14ac:dyDescent="0.4">
      <c r="A768" s="55" t="s">
        <v>44</v>
      </c>
      <c r="B768" s="56" t="s">
        <v>237</v>
      </c>
      <c r="C768" s="55" t="s">
        <v>254</v>
      </c>
      <c r="D768" s="55" t="s">
        <v>260</v>
      </c>
      <c r="E768" s="45">
        <v>2038</v>
      </c>
      <c r="F768" s="44">
        <v>19558.897244400003</v>
      </c>
    </row>
    <row r="769" spans="1:6" ht="20.100000000000001" customHeight="1" x14ac:dyDescent="0.4">
      <c r="A769" s="55" t="s">
        <v>44</v>
      </c>
      <c r="B769" s="56" t="s">
        <v>237</v>
      </c>
      <c r="C769" s="55" t="s">
        <v>254</v>
      </c>
      <c r="D769" s="55" t="s">
        <v>260</v>
      </c>
      <c r="E769" s="45">
        <v>2039</v>
      </c>
      <c r="F769" s="44">
        <v>19558.897244400003</v>
      </c>
    </row>
    <row r="770" spans="1:6" ht="20.100000000000001" customHeight="1" x14ac:dyDescent="0.4">
      <c r="A770" s="55" t="s">
        <v>44</v>
      </c>
      <c r="B770" s="56" t="s">
        <v>237</v>
      </c>
      <c r="C770" s="55" t="s">
        <v>254</v>
      </c>
      <c r="D770" s="55" t="s">
        <v>260</v>
      </c>
      <c r="E770" s="45">
        <v>2040</v>
      </c>
      <c r="F770" s="44">
        <v>19558.897244400003</v>
      </c>
    </row>
    <row r="771" spans="1:6" ht="20.100000000000001" customHeight="1" x14ac:dyDescent="0.4">
      <c r="A771" s="55" t="s">
        <v>44</v>
      </c>
      <c r="B771" s="56" t="s">
        <v>237</v>
      </c>
      <c r="C771" s="55" t="s">
        <v>254</v>
      </c>
      <c r="D771" s="55" t="s">
        <v>260</v>
      </c>
      <c r="E771" s="45">
        <v>2041</v>
      </c>
      <c r="F771" s="44">
        <v>6519.6324155000002</v>
      </c>
    </row>
    <row r="772" spans="1:6" ht="20.100000000000001" customHeight="1" x14ac:dyDescent="0.4">
      <c r="A772" s="55" t="s">
        <v>44</v>
      </c>
      <c r="B772" s="56" t="s">
        <v>237</v>
      </c>
      <c r="C772" s="55" t="s">
        <v>255</v>
      </c>
      <c r="D772" s="55" t="s">
        <v>260</v>
      </c>
      <c r="E772" s="45">
        <v>2041</v>
      </c>
      <c r="F772" s="44">
        <v>1276355.94737</v>
      </c>
    </row>
    <row r="773" spans="1:6" ht="20.100000000000001" customHeight="1" x14ac:dyDescent="0.4">
      <c r="A773" s="55" t="s">
        <v>45</v>
      </c>
      <c r="B773" s="56" t="s">
        <v>238</v>
      </c>
      <c r="C773" s="55" t="s">
        <v>251</v>
      </c>
      <c r="D773" s="55" t="s">
        <v>256</v>
      </c>
      <c r="E773" s="45">
        <v>2023</v>
      </c>
      <c r="F773" s="44">
        <v>903000</v>
      </c>
    </row>
    <row r="774" spans="1:6" ht="20.100000000000001" customHeight="1" x14ac:dyDescent="0.4">
      <c r="A774" s="55" t="s">
        <v>45</v>
      </c>
      <c r="B774" s="56" t="s">
        <v>238</v>
      </c>
      <c r="C774" s="55" t="s">
        <v>251</v>
      </c>
      <c r="D774" s="55" t="s">
        <v>256</v>
      </c>
      <c r="E774" s="45">
        <v>2024</v>
      </c>
      <c r="F774" s="44">
        <v>2066400</v>
      </c>
    </row>
    <row r="775" spans="1:6" ht="20.100000000000001" customHeight="1" x14ac:dyDescent="0.4">
      <c r="A775" s="55" t="s">
        <v>45</v>
      </c>
      <c r="B775" s="56" t="s">
        <v>238</v>
      </c>
      <c r="C775" s="55" t="s">
        <v>251</v>
      </c>
      <c r="D775" s="55" t="s">
        <v>256</v>
      </c>
      <c r="E775" s="45">
        <v>2025</v>
      </c>
      <c r="F775" s="44">
        <v>1589000</v>
      </c>
    </row>
    <row r="776" spans="1:6" ht="20.100000000000001" customHeight="1" x14ac:dyDescent="0.4">
      <c r="A776" s="55" t="s">
        <v>45</v>
      </c>
      <c r="B776" s="56" t="s">
        <v>238</v>
      </c>
      <c r="C776" s="55" t="s">
        <v>261</v>
      </c>
      <c r="D776" s="55" t="s">
        <v>256</v>
      </c>
      <c r="E776" s="45">
        <v>2017</v>
      </c>
      <c r="F776" s="44">
        <v>10266428.908847967</v>
      </c>
    </row>
    <row r="777" spans="1:6" ht="20.100000000000001" customHeight="1" x14ac:dyDescent="0.4">
      <c r="A777" s="55" t="s">
        <v>45</v>
      </c>
      <c r="B777" s="56" t="s">
        <v>238</v>
      </c>
      <c r="C777" s="55" t="s">
        <v>261</v>
      </c>
      <c r="D777" s="55" t="s">
        <v>256</v>
      </c>
      <c r="E777" s="45">
        <v>2018</v>
      </c>
      <c r="F777" s="44">
        <v>17959486.779808465</v>
      </c>
    </row>
    <row r="778" spans="1:6" ht="20.100000000000001" customHeight="1" x14ac:dyDescent="0.4">
      <c r="A778" s="55" t="s">
        <v>45</v>
      </c>
      <c r="B778" s="56" t="s">
        <v>238</v>
      </c>
      <c r="C778" s="55" t="s">
        <v>261</v>
      </c>
      <c r="D778" s="55" t="s">
        <v>256</v>
      </c>
      <c r="E778" s="45">
        <v>2019</v>
      </c>
      <c r="F778" s="44">
        <v>5350757.6763714133</v>
      </c>
    </row>
    <row r="779" spans="1:6" ht="20.100000000000001" customHeight="1" x14ac:dyDescent="0.4">
      <c r="A779" s="55" t="s">
        <v>45</v>
      </c>
      <c r="B779" s="56" t="s">
        <v>238</v>
      </c>
      <c r="C779" s="55" t="s">
        <v>261</v>
      </c>
      <c r="D779" s="55" t="s">
        <v>256</v>
      </c>
      <c r="E779" s="45">
        <v>2021</v>
      </c>
      <c r="F779" s="44">
        <v>7771620.0000000009</v>
      </c>
    </row>
    <row r="780" spans="1:6" ht="20.100000000000001" customHeight="1" x14ac:dyDescent="0.4">
      <c r="A780" s="55" t="s">
        <v>45</v>
      </c>
      <c r="B780" s="56" t="s">
        <v>238</v>
      </c>
      <c r="C780" s="55" t="s">
        <v>254</v>
      </c>
      <c r="D780" s="55" t="s">
        <v>256</v>
      </c>
      <c r="E780" s="45">
        <v>2022</v>
      </c>
      <c r="F780" s="44">
        <v>585500</v>
      </c>
    </row>
    <row r="781" spans="1:6" ht="20.100000000000001" customHeight="1" x14ac:dyDescent="0.4">
      <c r="A781" s="55" t="s">
        <v>45</v>
      </c>
      <c r="B781" s="56" t="s">
        <v>238</v>
      </c>
      <c r="C781" s="55" t="s">
        <v>254</v>
      </c>
      <c r="D781" s="55" t="s">
        <v>256</v>
      </c>
      <c r="E781" s="45">
        <v>2023</v>
      </c>
      <c r="F781" s="44">
        <v>7609536.6100000003</v>
      </c>
    </row>
    <row r="782" spans="1:6" ht="20.100000000000001" customHeight="1" x14ac:dyDescent="0.4">
      <c r="A782" s="55" t="s">
        <v>45</v>
      </c>
      <c r="B782" s="56" t="s">
        <v>238</v>
      </c>
      <c r="C782" s="55" t="s">
        <v>254</v>
      </c>
      <c r="D782" s="55" t="s">
        <v>256</v>
      </c>
      <c r="E782" s="45">
        <v>2024</v>
      </c>
      <c r="F782" s="44">
        <v>9166810.2999999989</v>
      </c>
    </row>
    <row r="783" spans="1:6" ht="20.100000000000001" customHeight="1" x14ac:dyDescent="0.4">
      <c r="A783" s="55" t="s">
        <v>45</v>
      </c>
      <c r="B783" s="56" t="s">
        <v>238</v>
      </c>
      <c r="C783" s="55" t="s">
        <v>254</v>
      </c>
      <c r="D783" s="55" t="s">
        <v>256</v>
      </c>
      <c r="E783" s="45">
        <v>2025</v>
      </c>
      <c r="F783" s="44">
        <v>269500</v>
      </c>
    </row>
    <row r="784" spans="1:6" ht="20.100000000000001" customHeight="1" x14ac:dyDescent="0.4">
      <c r="A784" s="55" t="s">
        <v>46</v>
      </c>
      <c r="B784" s="56" t="s">
        <v>47</v>
      </c>
      <c r="C784" s="55" t="s">
        <v>251</v>
      </c>
      <c r="D784" s="55" t="s">
        <v>258</v>
      </c>
      <c r="E784" s="45">
        <v>2017</v>
      </c>
      <c r="F784" s="44">
        <v>160006.91024860018</v>
      </c>
    </row>
    <row r="785" spans="1:6" ht="20.100000000000001" customHeight="1" x14ac:dyDescent="0.4">
      <c r="A785" s="55" t="s">
        <v>46</v>
      </c>
      <c r="B785" s="56" t="s">
        <v>47</v>
      </c>
      <c r="C785" s="55" t="s">
        <v>261</v>
      </c>
      <c r="D785" s="55" t="s">
        <v>258</v>
      </c>
      <c r="E785" s="45">
        <v>2017</v>
      </c>
      <c r="F785" s="44">
        <v>2968526.4176022192</v>
      </c>
    </row>
    <row r="786" spans="1:6" ht="20.100000000000001" customHeight="1" x14ac:dyDescent="0.4">
      <c r="A786" s="55" t="s">
        <v>46</v>
      </c>
      <c r="B786" s="56" t="s">
        <v>47</v>
      </c>
      <c r="C786" s="55" t="s">
        <v>261</v>
      </c>
      <c r="D786" s="55" t="s">
        <v>258</v>
      </c>
      <c r="E786" s="45">
        <v>2018</v>
      </c>
      <c r="F786" s="44">
        <v>442029.49527464015</v>
      </c>
    </row>
    <row r="787" spans="1:6" ht="20.100000000000001" customHeight="1" x14ac:dyDescent="0.4">
      <c r="A787" s="55" t="s">
        <v>46</v>
      </c>
      <c r="B787" s="56" t="s">
        <v>47</v>
      </c>
      <c r="C787" s="55" t="s">
        <v>254</v>
      </c>
      <c r="D787" s="55" t="s">
        <v>258</v>
      </c>
      <c r="E787" s="45">
        <v>2017</v>
      </c>
      <c r="F787" s="44">
        <v>1882822.3509352549</v>
      </c>
    </row>
    <row r="788" spans="1:6" ht="20.100000000000001" customHeight="1" x14ac:dyDescent="0.4">
      <c r="A788" s="55" t="s">
        <v>46</v>
      </c>
      <c r="B788" s="56" t="s">
        <v>47</v>
      </c>
      <c r="C788" s="55" t="s">
        <v>254</v>
      </c>
      <c r="D788" s="55" t="s">
        <v>258</v>
      </c>
      <c r="E788" s="45">
        <v>2018</v>
      </c>
      <c r="F788" s="44">
        <v>2454693.1043134057</v>
      </c>
    </row>
    <row r="789" spans="1:6" ht="20.100000000000001" customHeight="1" x14ac:dyDescent="0.4">
      <c r="A789" s="55" t="s">
        <v>46</v>
      </c>
      <c r="B789" s="56" t="s">
        <v>47</v>
      </c>
      <c r="C789" s="55" t="s">
        <v>254</v>
      </c>
      <c r="D789" s="55" t="s">
        <v>258</v>
      </c>
      <c r="E789" s="45">
        <v>2019</v>
      </c>
      <c r="F789" s="44">
        <v>597255.53402425023</v>
      </c>
    </row>
    <row r="790" spans="1:6" ht="20.100000000000001" customHeight="1" x14ac:dyDescent="0.4">
      <c r="A790" s="55" t="s">
        <v>48</v>
      </c>
      <c r="B790" s="56" t="s">
        <v>236</v>
      </c>
      <c r="C790" s="55" t="s">
        <v>251</v>
      </c>
      <c r="D790" s="55" t="s">
        <v>259</v>
      </c>
      <c r="E790" s="45">
        <v>2017</v>
      </c>
      <c r="F790" s="44">
        <v>111499.99999910005</v>
      </c>
    </row>
    <row r="791" spans="1:6" ht="20.100000000000001" customHeight="1" x14ac:dyDescent="0.4">
      <c r="A791" s="55" t="s">
        <v>48</v>
      </c>
      <c r="B791" s="56" t="s">
        <v>236</v>
      </c>
      <c r="C791" s="55" t="s">
        <v>251</v>
      </c>
      <c r="D791" s="55" t="s">
        <v>259</v>
      </c>
      <c r="E791" s="45">
        <v>2018</v>
      </c>
      <c r="F791" s="44">
        <v>265999.99999879976</v>
      </c>
    </row>
    <row r="792" spans="1:6" ht="20.100000000000001" customHeight="1" x14ac:dyDescent="0.4">
      <c r="A792" s="55" t="s">
        <v>48</v>
      </c>
      <c r="B792" s="56" t="s">
        <v>236</v>
      </c>
      <c r="C792" s="55" t="s">
        <v>251</v>
      </c>
      <c r="D792" s="55" t="s">
        <v>259</v>
      </c>
      <c r="E792" s="45">
        <v>2019</v>
      </c>
      <c r="F792" s="44">
        <v>228355.99999969991</v>
      </c>
    </row>
    <row r="793" spans="1:6" ht="20.100000000000001" customHeight="1" x14ac:dyDescent="0.4">
      <c r="A793" s="55" t="s">
        <v>48</v>
      </c>
      <c r="B793" s="56" t="s">
        <v>236</v>
      </c>
      <c r="C793" s="55" t="s">
        <v>251</v>
      </c>
      <c r="D793" s="55" t="s">
        <v>259</v>
      </c>
      <c r="E793" s="45">
        <v>2020</v>
      </c>
      <c r="F793" s="44">
        <v>238784</v>
      </c>
    </row>
    <row r="794" spans="1:6" ht="20.100000000000001" customHeight="1" x14ac:dyDescent="0.4">
      <c r="A794" s="55" t="s">
        <v>48</v>
      </c>
      <c r="B794" s="56" t="s">
        <v>236</v>
      </c>
      <c r="C794" s="55" t="s">
        <v>251</v>
      </c>
      <c r="D794" s="55" t="s">
        <v>259</v>
      </c>
      <c r="E794" s="45">
        <v>2021</v>
      </c>
      <c r="F794" s="44">
        <v>238784</v>
      </c>
    </row>
    <row r="795" spans="1:6" ht="20.100000000000001" customHeight="1" x14ac:dyDescent="0.4">
      <c r="A795" s="55" t="s">
        <v>48</v>
      </c>
      <c r="B795" s="56" t="s">
        <v>236</v>
      </c>
      <c r="C795" s="55" t="s">
        <v>251</v>
      </c>
      <c r="D795" s="55" t="s">
        <v>259</v>
      </c>
      <c r="E795" s="45">
        <v>2022</v>
      </c>
      <c r="F795" s="44">
        <v>76928</v>
      </c>
    </row>
    <row r="796" spans="1:6" ht="20.100000000000001" customHeight="1" x14ac:dyDescent="0.4">
      <c r="A796" s="55" t="s">
        <v>48</v>
      </c>
      <c r="B796" s="56" t="s">
        <v>236</v>
      </c>
      <c r="C796" s="55" t="s">
        <v>261</v>
      </c>
      <c r="D796" s="55" t="s">
        <v>259</v>
      </c>
      <c r="E796" s="45">
        <v>2017</v>
      </c>
      <c r="F796" s="44">
        <v>6525744.2919569602</v>
      </c>
    </row>
    <row r="797" spans="1:6" ht="20.100000000000001" customHeight="1" x14ac:dyDescent="0.4">
      <c r="A797" s="55" t="s">
        <v>48</v>
      </c>
      <c r="B797" s="56" t="s">
        <v>236</v>
      </c>
      <c r="C797" s="55" t="s">
        <v>261</v>
      </c>
      <c r="D797" s="55" t="s">
        <v>259</v>
      </c>
      <c r="E797" s="45">
        <v>2018</v>
      </c>
      <c r="F797" s="44">
        <v>6352073.8861464998</v>
      </c>
    </row>
    <row r="798" spans="1:6" ht="20.100000000000001" customHeight="1" x14ac:dyDescent="0.4">
      <c r="A798" s="55" t="s">
        <v>48</v>
      </c>
      <c r="B798" s="56" t="s">
        <v>236</v>
      </c>
      <c r="C798" s="55" t="s">
        <v>261</v>
      </c>
      <c r="D798" s="55" t="s">
        <v>259</v>
      </c>
      <c r="E798" s="45">
        <v>2019</v>
      </c>
      <c r="F798" s="44">
        <v>1204004.5486973806</v>
      </c>
    </row>
    <row r="799" spans="1:6" ht="20.100000000000001" customHeight="1" x14ac:dyDescent="0.4">
      <c r="A799" s="55" t="s">
        <v>48</v>
      </c>
      <c r="B799" s="56" t="s">
        <v>236</v>
      </c>
      <c r="C799" s="55" t="s">
        <v>254</v>
      </c>
      <c r="D799" s="55" t="s">
        <v>259</v>
      </c>
      <c r="E799" s="45">
        <v>2017</v>
      </c>
      <c r="F799" s="44">
        <v>283338.89000099956</v>
      </c>
    </row>
    <row r="800" spans="1:6" ht="20.100000000000001" customHeight="1" x14ac:dyDescent="0.4">
      <c r="A800" s="55" t="s">
        <v>48</v>
      </c>
      <c r="B800" s="56" t="s">
        <v>236</v>
      </c>
      <c r="C800" s="55" t="s">
        <v>254</v>
      </c>
      <c r="D800" s="55" t="s">
        <v>259</v>
      </c>
      <c r="E800" s="45">
        <v>2018</v>
      </c>
      <c r="F800" s="44">
        <v>372364.12000099942</v>
      </c>
    </row>
    <row r="801" spans="1:6" ht="20.100000000000001" customHeight="1" x14ac:dyDescent="0.4">
      <c r="A801" s="55" t="s">
        <v>48</v>
      </c>
      <c r="B801" s="56" t="s">
        <v>236</v>
      </c>
      <c r="C801" s="55" t="s">
        <v>254</v>
      </c>
      <c r="D801" s="55" t="s">
        <v>259</v>
      </c>
      <c r="E801" s="45">
        <v>2019</v>
      </c>
      <c r="F801" s="44">
        <v>280120.82999999984</v>
      </c>
    </row>
    <row r="802" spans="1:6" ht="20.100000000000001" customHeight="1" x14ac:dyDescent="0.4">
      <c r="A802" s="55" t="s">
        <v>48</v>
      </c>
      <c r="B802" s="56" t="s">
        <v>236</v>
      </c>
      <c r="C802" s="55" t="s">
        <v>254</v>
      </c>
      <c r="D802" s="55" t="s">
        <v>259</v>
      </c>
      <c r="E802" s="45">
        <v>2020</v>
      </c>
      <c r="F802" s="44">
        <v>276748.39999999991</v>
      </c>
    </row>
    <row r="803" spans="1:6" ht="20.100000000000001" customHeight="1" x14ac:dyDescent="0.4">
      <c r="A803" s="55" t="s">
        <v>48</v>
      </c>
      <c r="B803" s="56" t="s">
        <v>236</v>
      </c>
      <c r="C803" s="55" t="s">
        <v>254</v>
      </c>
      <c r="D803" s="55" t="s">
        <v>259</v>
      </c>
      <c r="E803" s="45">
        <v>2021</v>
      </c>
      <c r="F803" s="44">
        <v>276748.39999999991</v>
      </c>
    </row>
    <row r="804" spans="1:6" ht="20.100000000000001" customHeight="1" x14ac:dyDescent="0.4">
      <c r="A804" s="55" t="s">
        <v>48</v>
      </c>
      <c r="B804" s="56" t="s">
        <v>236</v>
      </c>
      <c r="C804" s="55" t="s">
        <v>254</v>
      </c>
      <c r="D804" s="55" t="s">
        <v>259</v>
      </c>
      <c r="E804" s="45">
        <v>2022</v>
      </c>
      <c r="F804" s="44">
        <v>91273.600000000006</v>
      </c>
    </row>
    <row r="805" spans="1:6" ht="20.100000000000001" customHeight="1" x14ac:dyDescent="0.4">
      <c r="A805" s="55" t="s">
        <v>49</v>
      </c>
      <c r="B805" s="56" t="s">
        <v>225</v>
      </c>
      <c r="C805" s="55" t="s">
        <v>261</v>
      </c>
      <c r="D805" s="55" t="s">
        <v>256</v>
      </c>
      <c r="E805" s="45">
        <v>2017</v>
      </c>
      <c r="F805" s="44">
        <v>16042269.234187303</v>
      </c>
    </row>
    <row r="806" spans="1:6" ht="20.100000000000001" customHeight="1" x14ac:dyDescent="0.4">
      <c r="A806" s="55" t="s">
        <v>50</v>
      </c>
      <c r="B806" s="56" t="s">
        <v>51</v>
      </c>
      <c r="C806" s="55" t="s">
        <v>251</v>
      </c>
      <c r="D806" s="55" t="s">
        <v>258</v>
      </c>
      <c r="E806" s="45">
        <v>2024</v>
      </c>
      <c r="F806" s="44">
        <v>419717</v>
      </c>
    </row>
    <row r="807" spans="1:6" ht="20.100000000000001" customHeight="1" x14ac:dyDescent="0.4">
      <c r="A807" s="55" t="s">
        <v>50</v>
      </c>
      <c r="B807" s="56" t="s">
        <v>51</v>
      </c>
      <c r="C807" s="55" t="s">
        <v>261</v>
      </c>
      <c r="D807" s="55" t="s">
        <v>258</v>
      </c>
      <c r="E807" s="45">
        <v>2017</v>
      </c>
      <c r="F807" s="44">
        <v>12915866.054480013</v>
      </c>
    </row>
    <row r="808" spans="1:6" ht="20.100000000000001" customHeight="1" x14ac:dyDescent="0.4">
      <c r="A808" s="55" t="s">
        <v>50</v>
      </c>
      <c r="B808" s="56" t="s">
        <v>51</v>
      </c>
      <c r="C808" s="55" t="s">
        <v>261</v>
      </c>
      <c r="D808" s="55" t="s">
        <v>258</v>
      </c>
      <c r="E808" s="45">
        <v>2018</v>
      </c>
      <c r="F808" s="44">
        <v>13472161.469946604</v>
      </c>
    </row>
    <row r="809" spans="1:6" ht="20.100000000000001" customHeight="1" x14ac:dyDescent="0.4">
      <c r="A809" s="55" t="s">
        <v>50</v>
      </c>
      <c r="B809" s="56" t="s">
        <v>51</v>
      </c>
      <c r="C809" s="55" t="s">
        <v>261</v>
      </c>
      <c r="D809" s="55" t="s">
        <v>258</v>
      </c>
      <c r="E809" s="45">
        <v>2019</v>
      </c>
      <c r="F809" s="44">
        <v>4690770.8964360002</v>
      </c>
    </row>
    <row r="810" spans="1:6" ht="20.100000000000001" customHeight="1" x14ac:dyDescent="0.4">
      <c r="A810" s="55" t="s">
        <v>50</v>
      </c>
      <c r="B810" s="56" t="s">
        <v>51</v>
      </c>
      <c r="C810" s="55" t="s">
        <v>261</v>
      </c>
      <c r="D810" s="55" t="s">
        <v>258</v>
      </c>
      <c r="E810" s="45">
        <v>2024</v>
      </c>
      <c r="F810" s="44">
        <v>526100</v>
      </c>
    </row>
    <row r="811" spans="1:6" ht="20.100000000000001" customHeight="1" x14ac:dyDescent="0.4">
      <c r="A811" s="55" t="s">
        <v>50</v>
      </c>
      <c r="B811" s="56" t="s">
        <v>51</v>
      </c>
      <c r="C811" s="55" t="s">
        <v>254</v>
      </c>
      <c r="D811" s="55" t="s">
        <v>258</v>
      </c>
      <c r="E811" s="45">
        <v>2017</v>
      </c>
      <c r="F811" s="44">
        <v>1150375.0226321993</v>
      </c>
    </row>
    <row r="812" spans="1:6" ht="20.100000000000001" customHeight="1" x14ac:dyDescent="0.4">
      <c r="A812" s="55" t="s">
        <v>52</v>
      </c>
      <c r="B812" s="56" t="s">
        <v>54</v>
      </c>
      <c r="C812" s="55" t="s">
        <v>251</v>
      </c>
      <c r="D812" s="55" t="s">
        <v>260</v>
      </c>
      <c r="E812" s="45">
        <v>2017</v>
      </c>
      <c r="F812" s="44">
        <v>1581044.4</v>
      </c>
    </row>
    <row r="813" spans="1:6" ht="20.100000000000001" customHeight="1" x14ac:dyDescent="0.4">
      <c r="A813" s="55" t="s">
        <v>52</v>
      </c>
      <c r="B813" s="56" t="s">
        <v>54</v>
      </c>
      <c r="C813" s="55" t="s">
        <v>251</v>
      </c>
      <c r="D813" s="55" t="s">
        <v>260</v>
      </c>
      <c r="E813" s="45">
        <v>2018</v>
      </c>
      <c r="F813" s="44">
        <v>2281307.1999999997</v>
      </c>
    </row>
    <row r="814" spans="1:6" ht="20.100000000000001" customHeight="1" x14ac:dyDescent="0.4">
      <c r="A814" s="55" t="s">
        <v>52</v>
      </c>
      <c r="B814" s="56" t="s">
        <v>54</v>
      </c>
      <c r="C814" s="55" t="s">
        <v>251</v>
      </c>
      <c r="D814" s="55" t="s">
        <v>260</v>
      </c>
      <c r="E814" s="45">
        <v>2019</v>
      </c>
      <c r="F814" s="44">
        <v>1496019.4172604997</v>
      </c>
    </row>
    <row r="815" spans="1:6" ht="20.100000000000001" customHeight="1" x14ac:dyDescent="0.4">
      <c r="A815" s="55" t="s">
        <v>52</v>
      </c>
      <c r="B815" s="56" t="s">
        <v>54</v>
      </c>
      <c r="C815" s="55" t="s">
        <v>251</v>
      </c>
      <c r="D815" s="55" t="s">
        <v>260</v>
      </c>
      <c r="E815" s="45">
        <v>2020</v>
      </c>
      <c r="F815" s="44">
        <v>1426204.3153470003</v>
      </c>
    </row>
    <row r="816" spans="1:6" ht="20.100000000000001" customHeight="1" x14ac:dyDescent="0.4">
      <c r="A816" s="55" t="s">
        <v>52</v>
      </c>
      <c r="B816" s="56" t="s">
        <v>54</v>
      </c>
      <c r="C816" s="55" t="s">
        <v>251</v>
      </c>
      <c r="D816" s="55" t="s">
        <v>260</v>
      </c>
      <c r="E816" s="45">
        <v>2021</v>
      </c>
      <c r="F816" s="44">
        <v>1209840.3388824998</v>
      </c>
    </row>
    <row r="817" spans="1:6" ht="20.100000000000001" customHeight="1" x14ac:dyDescent="0.4">
      <c r="A817" s="55" t="s">
        <v>52</v>
      </c>
      <c r="B817" s="56" t="s">
        <v>54</v>
      </c>
      <c r="C817" s="55" t="s">
        <v>251</v>
      </c>
      <c r="D817" s="55" t="s">
        <v>260</v>
      </c>
      <c r="E817" s="45">
        <v>2022</v>
      </c>
      <c r="F817" s="44">
        <v>1218716.830784</v>
      </c>
    </row>
    <row r="818" spans="1:6" ht="20.100000000000001" customHeight="1" x14ac:dyDescent="0.4">
      <c r="A818" s="55" t="s">
        <v>52</v>
      </c>
      <c r="B818" s="56" t="s">
        <v>54</v>
      </c>
      <c r="C818" s="55" t="s">
        <v>251</v>
      </c>
      <c r="D818" s="55" t="s">
        <v>260</v>
      </c>
      <c r="E818" s="45">
        <v>2023</v>
      </c>
      <c r="F818" s="44">
        <v>1226612.6900503999</v>
      </c>
    </row>
    <row r="819" spans="1:6" ht="20.100000000000001" customHeight="1" x14ac:dyDescent="0.4">
      <c r="A819" s="55" t="s">
        <v>52</v>
      </c>
      <c r="B819" s="56" t="s">
        <v>54</v>
      </c>
      <c r="C819" s="55" t="s">
        <v>251</v>
      </c>
      <c r="D819" s="55" t="s">
        <v>260</v>
      </c>
      <c r="E819" s="45">
        <v>2024</v>
      </c>
      <c r="F819" s="44">
        <v>1218603.1321069999</v>
      </c>
    </row>
    <row r="820" spans="1:6" ht="20.100000000000001" customHeight="1" x14ac:dyDescent="0.4">
      <c r="A820" s="55" t="s">
        <v>52</v>
      </c>
      <c r="B820" s="56" t="s">
        <v>54</v>
      </c>
      <c r="C820" s="55" t="s">
        <v>251</v>
      </c>
      <c r="D820" s="55" t="s">
        <v>260</v>
      </c>
      <c r="E820" s="45">
        <v>2025</v>
      </c>
      <c r="F820" s="44">
        <v>1212426.4552345001</v>
      </c>
    </row>
    <row r="821" spans="1:6" ht="20.100000000000001" customHeight="1" x14ac:dyDescent="0.4">
      <c r="A821" s="55" t="s">
        <v>52</v>
      </c>
      <c r="B821" s="56" t="s">
        <v>54</v>
      </c>
      <c r="C821" s="55" t="s">
        <v>251</v>
      </c>
      <c r="D821" s="55" t="s">
        <v>260</v>
      </c>
      <c r="E821" s="45">
        <v>2026</v>
      </c>
      <c r="F821" s="44">
        <v>1081289.9373740002</v>
      </c>
    </row>
    <row r="822" spans="1:6" ht="20.100000000000001" customHeight="1" x14ac:dyDescent="0.4">
      <c r="A822" s="55" t="s">
        <v>52</v>
      </c>
      <c r="B822" s="56" t="s">
        <v>54</v>
      </c>
      <c r="C822" s="55" t="s">
        <v>251</v>
      </c>
      <c r="D822" s="55" t="s">
        <v>260</v>
      </c>
      <c r="E822" s="45">
        <v>2027</v>
      </c>
      <c r="F822" s="44">
        <v>999993.03217250004</v>
      </c>
    </row>
    <row r="823" spans="1:6" ht="20.100000000000001" customHeight="1" x14ac:dyDescent="0.4">
      <c r="A823" s="55" t="s">
        <v>52</v>
      </c>
      <c r="B823" s="56" t="s">
        <v>54</v>
      </c>
      <c r="C823" s="55" t="s">
        <v>251</v>
      </c>
      <c r="D823" s="55" t="s">
        <v>260</v>
      </c>
      <c r="E823" s="45">
        <v>2028</v>
      </c>
      <c r="F823" s="44">
        <v>828113.52090899996</v>
      </c>
    </row>
    <row r="824" spans="1:6" ht="20.100000000000001" customHeight="1" x14ac:dyDescent="0.4">
      <c r="A824" s="55" t="s">
        <v>52</v>
      </c>
      <c r="B824" s="56" t="s">
        <v>54</v>
      </c>
      <c r="C824" s="55" t="s">
        <v>251</v>
      </c>
      <c r="D824" s="55" t="s">
        <v>260</v>
      </c>
      <c r="E824" s="45">
        <v>2029</v>
      </c>
      <c r="F824" s="44">
        <v>804502.95832450013</v>
      </c>
    </row>
    <row r="825" spans="1:6" ht="20.100000000000001" customHeight="1" x14ac:dyDescent="0.4">
      <c r="A825" s="55" t="s">
        <v>52</v>
      </c>
      <c r="B825" s="56" t="s">
        <v>54</v>
      </c>
      <c r="C825" s="55" t="s">
        <v>251</v>
      </c>
      <c r="D825" s="55" t="s">
        <v>260</v>
      </c>
      <c r="E825" s="45">
        <v>2030</v>
      </c>
      <c r="F825" s="44">
        <v>627567.12133500003</v>
      </c>
    </row>
    <row r="826" spans="1:6" ht="20.100000000000001" customHeight="1" x14ac:dyDescent="0.4">
      <c r="A826" s="55" t="s">
        <v>52</v>
      </c>
      <c r="B826" s="56" t="s">
        <v>54</v>
      </c>
      <c r="C826" s="55" t="s">
        <v>251</v>
      </c>
      <c r="D826" s="55" t="s">
        <v>260</v>
      </c>
      <c r="E826" s="45">
        <v>2031</v>
      </c>
      <c r="F826" s="44">
        <v>644179.31648550008</v>
      </c>
    </row>
    <row r="827" spans="1:6" ht="20.100000000000001" customHeight="1" x14ac:dyDescent="0.4">
      <c r="A827" s="55" t="s">
        <v>52</v>
      </c>
      <c r="B827" s="56" t="s">
        <v>54</v>
      </c>
      <c r="C827" s="55" t="s">
        <v>251</v>
      </c>
      <c r="D827" s="55" t="s">
        <v>260</v>
      </c>
      <c r="E827" s="45">
        <v>2032</v>
      </c>
      <c r="F827" s="44">
        <v>567799.27837199997</v>
      </c>
    </row>
    <row r="828" spans="1:6" ht="20.100000000000001" customHeight="1" x14ac:dyDescent="0.4">
      <c r="A828" s="55" t="s">
        <v>52</v>
      </c>
      <c r="B828" s="56" t="s">
        <v>54</v>
      </c>
      <c r="C828" s="55" t="s">
        <v>251</v>
      </c>
      <c r="D828" s="55" t="s">
        <v>260</v>
      </c>
      <c r="E828" s="45">
        <v>2033</v>
      </c>
      <c r="F828" s="44">
        <v>562760.35947350005</v>
      </c>
    </row>
    <row r="829" spans="1:6" ht="20.100000000000001" customHeight="1" x14ac:dyDescent="0.4">
      <c r="A829" s="55" t="s">
        <v>52</v>
      </c>
      <c r="B829" s="56" t="s">
        <v>54</v>
      </c>
      <c r="C829" s="55" t="s">
        <v>251</v>
      </c>
      <c r="D829" s="55" t="s">
        <v>260</v>
      </c>
      <c r="E829" s="45">
        <v>2034</v>
      </c>
      <c r="F829" s="44">
        <v>526177.30491299997</v>
      </c>
    </row>
    <row r="830" spans="1:6" ht="20.100000000000001" customHeight="1" x14ac:dyDescent="0.4">
      <c r="A830" s="55" t="s">
        <v>52</v>
      </c>
      <c r="B830" s="56" t="s">
        <v>54</v>
      </c>
      <c r="C830" s="55" t="s">
        <v>251</v>
      </c>
      <c r="D830" s="55" t="s">
        <v>260</v>
      </c>
      <c r="E830" s="45">
        <v>2035</v>
      </c>
      <c r="F830" s="44">
        <v>566450.18554350012</v>
      </c>
    </row>
    <row r="831" spans="1:6" ht="20.100000000000001" customHeight="1" x14ac:dyDescent="0.4">
      <c r="A831" s="55" t="s">
        <v>52</v>
      </c>
      <c r="B831" s="56" t="s">
        <v>54</v>
      </c>
      <c r="C831" s="55" t="s">
        <v>251</v>
      </c>
      <c r="D831" s="55" t="s">
        <v>260</v>
      </c>
      <c r="E831" s="45">
        <v>2036</v>
      </c>
      <c r="F831" s="44">
        <v>322053.00112899992</v>
      </c>
    </row>
    <row r="832" spans="1:6" ht="20.100000000000001" customHeight="1" x14ac:dyDescent="0.4">
      <c r="A832" s="55" t="s">
        <v>52</v>
      </c>
      <c r="B832" s="56" t="s">
        <v>54</v>
      </c>
      <c r="C832" s="55" t="s">
        <v>251</v>
      </c>
      <c r="D832" s="55" t="s">
        <v>260</v>
      </c>
      <c r="E832" s="45">
        <v>2037</v>
      </c>
      <c r="F832" s="44">
        <v>343740.21501500002</v>
      </c>
    </row>
    <row r="833" spans="1:6" ht="20.100000000000001" customHeight="1" x14ac:dyDescent="0.4">
      <c r="A833" s="55" t="s">
        <v>52</v>
      </c>
      <c r="B833" s="56" t="s">
        <v>54</v>
      </c>
      <c r="C833" s="55" t="s">
        <v>251</v>
      </c>
      <c r="D833" s="55" t="s">
        <v>260</v>
      </c>
      <c r="E833" s="45">
        <v>2038</v>
      </c>
      <c r="F833" s="44">
        <v>289444.34822700004</v>
      </c>
    </row>
    <row r="834" spans="1:6" ht="20.100000000000001" customHeight="1" x14ac:dyDescent="0.4">
      <c r="A834" s="55" t="s">
        <v>52</v>
      </c>
      <c r="B834" s="56" t="s">
        <v>54</v>
      </c>
      <c r="C834" s="55" t="s">
        <v>251</v>
      </c>
      <c r="D834" s="55" t="s">
        <v>260</v>
      </c>
      <c r="E834" s="45">
        <v>2039</v>
      </c>
      <c r="F834" s="44">
        <v>259211.27270720003</v>
      </c>
    </row>
    <row r="835" spans="1:6" ht="20.100000000000001" customHeight="1" x14ac:dyDescent="0.4">
      <c r="A835" s="55" t="s">
        <v>52</v>
      </c>
      <c r="B835" s="56" t="s">
        <v>54</v>
      </c>
      <c r="C835" s="55" t="s">
        <v>251</v>
      </c>
      <c r="D835" s="55" t="s">
        <v>260</v>
      </c>
      <c r="E835" s="45">
        <v>2040</v>
      </c>
      <c r="F835" s="44">
        <v>184987.76338690001</v>
      </c>
    </row>
    <row r="836" spans="1:6" ht="20.100000000000001" customHeight="1" x14ac:dyDescent="0.4">
      <c r="A836" s="55" t="s">
        <v>52</v>
      </c>
      <c r="B836" s="56" t="s">
        <v>54</v>
      </c>
      <c r="C836" s="55" t="s">
        <v>251</v>
      </c>
      <c r="D836" s="55" t="s">
        <v>260</v>
      </c>
      <c r="E836" s="45">
        <v>2041</v>
      </c>
      <c r="F836" s="44">
        <v>62048.57491369998</v>
      </c>
    </row>
    <row r="837" spans="1:6" ht="20.100000000000001" customHeight="1" x14ac:dyDescent="0.4">
      <c r="A837" s="55" t="s">
        <v>52</v>
      </c>
      <c r="B837" s="56" t="s">
        <v>54</v>
      </c>
      <c r="C837" s="55" t="s">
        <v>261</v>
      </c>
      <c r="D837" s="55" t="s">
        <v>260</v>
      </c>
      <c r="E837" s="45">
        <v>2017</v>
      </c>
      <c r="F837" s="44">
        <v>1308065.6000000001</v>
      </c>
    </row>
    <row r="838" spans="1:6" ht="20.100000000000001" customHeight="1" x14ac:dyDescent="0.4">
      <c r="A838" s="55" t="s">
        <v>52</v>
      </c>
      <c r="B838" s="56" t="s">
        <v>54</v>
      </c>
      <c r="C838" s="55" t="s">
        <v>261</v>
      </c>
      <c r="D838" s="55" t="s">
        <v>260</v>
      </c>
      <c r="E838" s="45">
        <v>2018</v>
      </c>
      <c r="F838" s="44">
        <v>325862.8</v>
      </c>
    </row>
    <row r="839" spans="1:6" ht="20.100000000000001" customHeight="1" x14ac:dyDescent="0.4">
      <c r="A839" s="55" t="s">
        <v>52</v>
      </c>
      <c r="B839" s="56" t="s">
        <v>54</v>
      </c>
      <c r="C839" s="55" t="s">
        <v>254</v>
      </c>
      <c r="D839" s="55" t="s">
        <v>260</v>
      </c>
      <c r="E839" s="45">
        <v>2017</v>
      </c>
      <c r="F839" s="44">
        <v>799670</v>
      </c>
    </row>
    <row r="840" spans="1:6" ht="20.100000000000001" customHeight="1" x14ac:dyDescent="0.4">
      <c r="A840" s="55" t="s">
        <v>52</v>
      </c>
      <c r="B840" s="56" t="s">
        <v>54</v>
      </c>
      <c r="C840" s="55" t="s">
        <v>254</v>
      </c>
      <c r="D840" s="55" t="s">
        <v>260</v>
      </c>
      <c r="E840" s="45">
        <v>2019</v>
      </c>
      <c r="F840" s="44">
        <v>1400143.75</v>
      </c>
    </row>
    <row r="841" spans="1:6" ht="20.100000000000001" customHeight="1" x14ac:dyDescent="0.4">
      <c r="A841" s="55" t="s">
        <v>52</v>
      </c>
      <c r="B841" s="56" t="s">
        <v>54</v>
      </c>
      <c r="C841" s="55" t="s">
        <v>254</v>
      </c>
      <c r="D841" s="55" t="s">
        <v>260</v>
      </c>
      <c r="E841" s="45">
        <v>2020</v>
      </c>
      <c r="F841" s="44">
        <v>209750</v>
      </c>
    </row>
    <row r="842" spans="1:6" ht="20.100000000000001" customHeight="1" x14ac:dyDescent="0.4">
      <c r="A842" s="55" t="s">
        <v>52</v>
      </c>
      <c r="B842" s="56" t="s">
        <v>54</v>
      </c>
      <c r="C842" s="55" t="s">
        <v>254</v>
      </c>
      <c r="D842" s="55" t="s">
        <v>260</v>
      </c>
      <c r="E842" s="45">
        <v>2021</v>
      </c>
      <c r="F842" s="44">
        <v>2065232.5</v>
      </c>
    </row>
    <row r="843" spans="1:6" ht="20.100000000000001" customHeight="1" x14ac:dyDescent="0.4">
      <c r="A843" s="55" t="s">
        <v>52</v>
      </c>
      <c r="B843" s="56" t="s">
        <v>54</v>
      </c>
      <c r="C843" s="55" t="s">
        <v>254</v>
      </c>
      <c r="D843" s="55" t="s">
        <v>260</v>
      </c>
      <c r="E843" s="45">
        <v>2022</v>
      </c>
      <c r="F843" s="44">
        <v>2033432.5</v>
      </c>
    </row>
    <row r="844" spans="1:6" ht="20.100000000000001" customHeight="1" x14ac:dyDescent="0.4">
      <c r="A844" s="55" t="s">
        <v>52</v>
      </c>
      <c r="B844" s="56" t="s">
        <v>54</v>
      </c>
      <c r="C844" s="55" t="s">
        <v>254</v>
      </c>
      <c r="D844" s="55" t="s">
        <v>260</v>
      </c>
      <c r="E844" s="45">
        <v>2023</v>
      </c>
      <c r="F844" s="44">
        <v>175750</v>
      </c>
    </row>
    <row r="845" spans="1:6" ht="20.100000000000001" customHeight="1" x14ac:dyDescent="0.4">
      <c r="A845" s="55" t="s">
        <v>52</v>
      </c>
      <c r="B845" s="56" t="s">
        <v>54</v>
      </c>
      <c r="C845" s="55" t="s">
        <v>254</v>
      </c>
      <c r="D845" s="55" t="s">
        <v>260</v>
      </c>
      <c r="E845" s="45">
        <v>2024</v>
      </c>
      <c r="F845" s="44">
        <v>1990732.5</v>
      </c>
    </row>
    <row r="846" spans="1:6" ht="20.100000000000001" customHeight="1" x14ac:dyDescent="0.4">
      <c r="A846" s="55" t="s">
        <v>52</v>
      </c>
      <c r="B846" s="56" t="s">
        <v>54</v>
      </c>
      <c r="C846" s="55" t="s">
        <v>254</v>
      </c>
      <c r="D846" s="55" t="s">
        <v>260</v>
      </c>
      <c r="E846" s="45">
        <v>2025</v>
      </c>
      <c r="F846" s="44">
        <v>1932582.5000000002</v>
      </c>
    </row>
    <row r="847" spans="1:6" ht="20.100000000000001" customHeight="1" x14ac:dyDescent="0.4">
      <c r="A847" s="55" t="s">
        <v>52</v>
      </c>
      <c r="B847" s="56" t="s">
        <v>54</v>
      </c>
      <c r="C847" s="55" t="s">
        <v>254</v>
      </c>
      <c r="D847" s="55" t="s">
        <v>260</v>
      </c>
      <c r="E847" s="45">
        <v>2026</v>
      </c>
      <c r="F847" s="44">
        <v>28500</v>
      </c>
    </row>
    <row r="848" spans="1:6" ht="20.100000000000001" customHeight="1" x14ac:dyDescent="0.4">
      <c r="A848" s="55" t="s">
        <v>52</v>
      </c>
      <c r="B848" s="56" t="s">
        <v>54</v>
      </c>
      <c r="C848" s="55" t="s">
        <v>254</v>
      </c>
      <c r="D848" s="55" t="s">
        <v>260</v>
      </c>
      <c r="E848" s="45">
        <v>2027</v>
      </c>
      <c r="F848" s="44">
        <v>2008282.5</v>
      </c>
    </row>
    <row r="849" spans="1:6" ht="20.100000000000001" customHeight="1" x14ac:dyDescent="0.4">
      <c r="A849" s="55" t="s">
        <v>52</v>
      </c>
      <c r="B849" s="56" t="s">
        <v>54</v>
      </c>
      <c r="C849" s="55" t="s">
        <v>254</v>
      </c>
      <c r="D849" s="55" t="s">
        <v>260</v>
      </c>
      <c r="E849" s="45">
        <v>2028</v>
      </c>
      <c r="F849" s="44">
        <v>252218.75</v>
      </c>
    </row>
    <row r="850" spans="1:6" ht="20.100000000000001" customHeight="1" x14ac:dyDescent="0.4">
      <c r="A850" s="55" t="s">
        <v>52</v>
      </c>
      <c r="B850" s="56" t="s">
        <v>54</v>
      </c>
      <c r="C850" s="55" t="s">
        <v>254</v>
      </c>
      <c r="D850" s="55" t="s">
        <v>260</v>
      </c>
      <c r="E850" s="45">
        <v>2029</v>
      </c>
      <c r="F850" s="44">
        <v>475937.5</v>
      </c>
    </row>
    <row r="851" spans="1:6" ht="20.100000000000001" customHeight="1" x14ac:dyDescent="0.4">
      <c r="A851" s="55" t="s">
        <v>52</v>
      </c>
      <c r="B851" s="56" t="s">
        <v>54</v>
      </c>
      <c r="C851" s="55" t="s">
        <v>254</v>
      </c>
      <c r="D851" s="55" t="s">
        <v>260</v>
      </c>
      <c r="E851" s="45">
        <v>2030</v>
      </c>
      <c r="F851" s="44">
        <v>108500</v>
      </c>
    </row>
    <row r="852" spans="1:6" ht="20.100000000000001" customHeight="1" x14ac:dyDescent="0.4">
      <c r="A852" s="55" t="s">
        <v>52</v>
      </c>
      <c r="B852" s="56" t="s">
        <v>54</v>
      </c>
      <c r="C852" s="55" t="s">
        <v>254</v>
      </c>
      <c r="D852" s="55" t="s">
        <v>260</v>
      </c>
      <c r="E852" s="45">
        <v>2031</v>
      </c>
      <c r="F852" s="44">
        <v>243718.75</v>
      </c>
    </row>
    <row r="853" spans="1:6" ht="20.100000000000001" customHeight="1" x14ac:dyDescent="0.4">
      <c r="A853" s="55" t="s">
        <v>52</v>
      </c>
      <c r="B853" s="56" t="s">
        <v>54</v>
      </c>
      <c r="C853" s="55" t="s">
        <v>254</v>
      </c>
      <c r="D853" s="55" t="s">
        <v>260</v>
      </c>
      <c r="E853" s="45">
        <v>2032</v>
      </c>
      <c r="F853" s="44">
        <v>243718.75</v>
      </c>
    </row>
    <row r="854" spans="1:6" ht="20.100000000000001" customHeight="1" x14ac:dyDescent="0.4">
      <c r="A854" s="55" t="s">
        <v>52</v>
      </c>
      <c r="B854" s="56" t="s">
        <v>54</v>
      </c>
      <c r="C854" s="55" t="s">
        <v>254</v>
      </c>
      <c r="D854" s="55" t="s">
        <v>260</v>
      </c>
      <c r="E854" s="45">
        <v>2033</v>
      </c>
      <c r="F854" s="44">
        <v>100000</v>
      </c>
    </row>
    <row r="855" spans="1:6" ht="20.100000000000001" customHeight="1" x14ac:dyDescent="0.4">
      <c r="A855" s="55" t="s">
        <v>52</v>
      </c>
      <c r="B855" s="56" t="s">
        <v>54</v>
      </c>
      <c r="C855" s="55" t="s">
        <v>254</v>
      </c>
      <c r="D855" s="55" t="s">
        <v>260</v>
      </c>
      <c r="E855" s="45">
        <v>2034</v>
      </c>
      <c r="F855" s="44">
        <v>243718.75</v>
      </c>
    </row>
    <row r="856" spans="1:6" ht="20.100000000000001" customHeight="1" x14ac:dyDescent="0.4">
      <c r="A856" s="55" t="s">
        <v>52</v>
      </c>
      <c r="B856" s="56" t="s">
        <v>54</v>
      </c>
      <c r="C856" s="55" t="s">
        <v>254</v>
      </c>
      <c r="D856" s="55" t="s">
        <v>260</v>
      </c>
      <c r="E856" s="45">
        <v>2035</v>
      </c>
      <c r="F856" s="44">
        <v>243718.75</v>
      </c>
    </row>
    <row r="857" spans="1:6" ht="20.100000000000001" customHeight="1" x14ac:dyDescent="0.4">
      <c r="A857" s="55" t="s">
        <v>52</v>
      </c>
      <c r="B857" s="56" t="s">
        <v>54</v>
      </c>
      <c r="C857" s="55" t="s">
        <v>254</v>
      </c>
      <c r="D857" s="55" t="s">
        <v>260</v>
      </c>
      <c r="E857" s="45">
        <v>2036</v>
      </c>
      <c r="F857" s="44">
        <v>20000</v>
      </c>
    </row>
    <row r="858" spans="1:6" ht="20.100000000000001" customHeight="1" x14ac:dyDescent="0.4">
      <c r="A858" s="55" t="s">
        <v>52</v>
      </c>
      <c r="B858" s="56" t="s">
        <v>54</v>
      </c>
      <c r="C858" s="55" t="s">
        <v>254</v>
      </c>
      <c r="D858" s="55" t="s">
        <v>260</v>
      </c>
      <c r="E858" s="45">
        <v>2037</v>
      </c>
      <c r="F858" s="44">
        <v>223718.75</v>
      </c>
    </row>
    <row r="859" spans="1:6" ht="20.100000000000001" customHeight="1" x14ac:dyDescent="0.4">
      <c r="A859" s="55" t="s">
        <v>52</v>
      </c>
      <c r="B859" s="56" t="s">
        <v>54</v>
      </c>
      <c r="C859" s="55" t="s">
        <v>254</v>
      </c>
      <c r="D859" s="55" t="s">
        <v>260</v>
      </c>
      <c r="E859" s="45">
        <v>2039</v>
      </c>
      <c r="F859" s="44">
        <v>20000</v>
      </c>
    </row>
    <row r="860" spans="1:6" ht="20.100000000000001" customHeight="1" x14ac:dyDescent="0.4">
      <c r="A860" s="55" t="s">
        <v>52</v>
      </c>
      <c r="B860" s="56" t="s">
        <v>54</v>
      </c>
      <c r="C860" s="55" t="s">
        <v>255</v>
      </c>
      <c r="D860" s="55" t="s">
        <v>260</v>
      </c>
      <c r="E860" s="45">
        <v>2019</v>
      </c>
      <c r="F860" s="44">
        <v>165947.50999999998</v>
      </c>
    </row>
    <row r="861" spans="1:6" ht="20.100000000000001" customHeight="1" x14ac:dyDescent="0.4">
      <c r="A861" s="55" t="s">
        <v>52</v>
      </c>
      <c r="B861" s="56" t="s">
        <v>54</v>
      </c>
      <c r="C861" s="55" t="s">
        <v>255</v>
      </c>
      <c r="D861" s="55" t="s">
        <v>260</v>
      </c>
      <c r="E861" s="45">
        <v>2020</v>
      </c>
      <c r="F861" s="44">
        <v>175137.7</v>
      </c>
    </row>
    <row r="862" spans="1:6" ht="20.100000000000001" customHeight="1" x14ac:dyDescent="0.4">
      <c r="A862" s="55" t="s">
        <v>52</v>
      </c>
      <c r="B862" s="56" t="s">
        <v>54</v>
      </c>
      <c r="C862" s="55" t="s">
        <v>255</v>
      </c>
      <c r="D862" s="55" t="s">
        <v>260</v>
      </c>
      <c r="E862" s="45">
        <v>2021</v>
      </c>
      <c r="F862" s="44">
        <v>170851.3</v>
      </c>
    </row>
    <row r="863" spans="1:6" ht="20.100000000000001" customHeight="1" x14ac:dyDescent="0.4">
      <c r="A863" s="55" t="s">
        <v>52</v>
      </c>
      <c r="B863" s="56" t="s">
        <v>54</v>
      </c>
      <c r="C863" s="55" t="s">
        <v>255</v>
      </c>
      <c r="D863" s="55" t="s">
        <v>260</v>
      </c>
      <c r="E863" s="45">
        <v>2022</v>
      </c>
      <c r="F863" s="44">
        <v>175992.6</v>
      </c>
    </row>
    <row r="864" spans="1:6" ht="20.100000000000001" customHeight="1" x14ac:dyDescent="0.4">
      <c r="A864" s="55" t="s">
        <v>52</v>
      </c>
      <c r="B864" s="56" t="s">
        <v>54</v>
      </c>
      <c r="C864" s="55" t="s">
        <v>255</v>
      </c>
      <c r="D864" s="55" t="s">
        <v>260</v>
      </c>
      <c r="E864" s="45">
        <v>2023</v>
      </c>
      <c r="F864" s="44">
        <v>176991.4</v>
      </c>
    </row>
    <row r="865" spans="1:6" ht="20.100000000000001" customHeight="1" x14ac:dyDescent="0.4">
      <c r="A865" s="55" t="s">
        <v>52</v>
      </c>
      <c r="B865" s="56" t="s">
        <v>54</v>
      </c>
      <c r="C865" s="55" t="s">
        <v>255</v>
      </c>
      <c r="D865" s="55" t="s">
        <v>260</v>
      </c>
      <c r="E865" s="45">
        <v>2024</v>
      </c>
      <c r="F865" s="44">
        <v>168830.1</v>
      </c>
    </row>
    <row r="866" spans="1:6" ht="20.100000000000001" customHeight="1" x14ac:dyDescent="0.4">
      <c r="A866" s="55" t="s">
        <v>52</v>
      </c>
      <c r="B866" s="56" t="s">
        <v>54</v>
      </c>
      <c r="C866" s="55" t="s">
        <v>255</v>
      </c>
      <c r="D866" s="55" t="s">
        <v>260</v>
      </c>
      <c r="E866" s="45">
        <v>2025</v>
      </c>
      <c r="F866" s="44">
        <v>170509.4</v>
      </c>
    </row>
    <row r="867" spans="1:6" ht="20.100000000000001" customHeight="1" x14ac:dyDescent="0.4">
      <c r="A867" s="55" t="s">
        <v>52</v>
      </c>
      <c r="B867" s="56" t="s">
        <v>54</v>
      </c>
      <c r="C867" s="55" t="s">
        <v>255</v>
      </c>
      <c r="D867" s="55" t="s">
        <v>260</v>
      </c>
      <c r="E867" s="45">
        <v>2026</v>
      </c>
      <c r="F867" s="44">
        <v>168356.9</v>
      </c>
    </row>
    <row r="868" spans="1:6" ht="20.100000000000001" customHeight="1" x14ac:dyDescent="0.4">
      <c r="A868" s="55" t="s">
        <v>52</v>
      </c>
      <c r="B868" s="56" t="s">
        <v>54</v>
      </c>
      <c r="C868" s="55" t="s">
        <v>255</v>
      </c>
      <c r="D868" s="55" t="s">
        <v>260</v>
      </c>
      <c r="E868" s="45">
        <v>2027</v>
      </c>
      <c r="F868" s="44">
        <v>160347.79999999999</v>
      </c>
    </row>
    <row r="869" spans="1:6" ht="20.100000000000001" customHeight="1" x14ac:dyDescent="0.4">
      <c r="A869" s="55" t="s">
        <v>52</v>
      </c>
      <c r="B869" s="56" t="s">
        <v>54</v>
      </c>
      <c r="C869" s="55" t="s">
        <v>255</v>
      </c>
      <c r="D869" s="55" t="s">
        <v>260</v>
      </c>
      <c r="E869" s="45">
        <v>2028</v>
      </c>
      <c r="F869" s="44">
        <v>151840.4</v>
      </c>
    </row>
    <row r="870" spans="1:6" ht="20.100000000000001" customHeight="1" x14ac:dyDescent="0.4">
      <c r="A870" s="55" t="s">
        <v>52</v>
      </c>
      <c r="B870" s="56" t="s">
        <v>54</v>
      </c>
      <c r="C870" s="55" t="s">
        <v>255</v>
      </c>
      <c r="D870" s="55" t="s">
        <v>260</v>
      </c>
      <c r="E870" s="45">
        <v>2029</v>
      </c>
      <c r="F870" s="44">
        <v>141279.40000000002</v>
      </c>
    </row>
    <row r="871" spans="1:6" ht="20.100000000000001" customHeight="1" x14ac:dyDescent="0.4">
      <c r="A871" s="55" t="s">
        <v>52</v>
      </c>
      <c r="B871" s="56" t="s">
        <v>54</v>
      </c>
      <c r="C871" s="55" t="s">
        <v>255</v>
      </c>
      <c r="D871" s="55" t="s">
        <v>260</v>
      </c>
      <c r="E871" s="45">
        <v>2030</v>
      </c>
      <c r="F871" s="44">
        <v>112210.4</v>
      </c>
    </row>
    <row r="872" spans="1:6" ht="20.100000000000001" customHeight="1" x14ac:dyDescent="0.4">
      <c r="A872" s="55" t="s">
        <v>52</v>
      </c>
      <c r="B872" s="56" t="s">
        <v>54</v>
      </c>
      <c r="C872" s="55" t="s">
        <v>255</v>
      </c>
      <c r="D872" s="55" t="s">
        <v>260</v>
      </c>
      <c r="E872" s="45">
        <v>2031</v>
      </c>
      <c r="F872" s="44">
        <v>93625</v>
      </c>
    </row>
    <row r="873" spans="1:6" ht="20.100000000000001" customHeight="1" x14ac:dyDescent="0.4">
      <c r="A873" s="55" t="s">
        <v>52</v>
      </c>
      <c r="B873" s="56" t="s">
        <v>54</v>
      </c>
      <c r="C873" s="55" t="s">
        <v>255</v>
      </c>
      <c r="D873" s="55" t="s">
        <v>260</v>
      </c>
      <c r="E873" s="45">
        <v>2032</v>
      </c>
      <c r="F873" s="44">
        <v>79067.399999999994</v>
      </c>
    </row>
    <row r="874" spans="1:6" ht="20.100000000000001" customHeight="1" x14ac:dyDescent="0.4">
      <c r="A874" s="55" t="s">
        <v>52</v>
      </c>
      <c r="B874" s="56" t="s">
        <v>54</v>
      </c>
      <c r="C874" s="55" t="s">
        <v>255</v>
      </c>
      <c r="D874" s="55" t="s">
        <v>260</v>
      </c>
      <c r="E874" s="45">
        <v>2033</v>
      </c>
      <c r="F874" s="44">
        <v>63031.3</v>
      </c>
    </row>
    <row r="875" spans="1:6" ht="20.100000000000001" customHeight="1" x14ac:dyDescent="0.4">
      <c r="A875" s="55" t="s">
        <v>52</v>
      </c>
      <c r="B875" s="56" t="s">
        <v>54</v>
      </c>
      <c r="C875" s="55" t="s">
        <v>255</v>
      </c>
      <c r="D875" s="55" t="s">
        <v>260</v>
      </c>
      <c r="E875" s="45">
        <v>2034</v>
      </c>
      <c r="F875" s="44">
        <v>57384</v>
      </c>
    </row>
    <row r="876" spans="1:6" ht="20.100000000000001" customHeight="1" x14ac:dyDescent="0.4">
      <c r="A876" s="55" t="s">
        <v>52</v>
      </c>
      <c r="B876" s="56" t="s">
        <v>54</v>
      </c>
      <c r="C876" s="55" t="s">
        <v>255</v>
      </c>
      <c r="D876" s="55" t="s">
        <v>260</v>
      </c>
      <c r="E876" s="45">
        <v>2035</v>
      </c>
      <c r="F876" s="44">
        <v>52125.799999999996</v>
      </c>
    </row>
    <row r="877" spans="1:6" ht="20.100000000000001" customHeight="1" x14ac:dyDescent="0.4">
      <c r="A877" s="55" t="s">
        <v>52</v>
      </c>
      <c r="B877" s="56" t="s">
        <v>54</v>
      </c>
      <c r="C877" s="55" t="s">
        <v>255</v>
      </c>
      <c r="D877" s="55" t="s">
        <v>260</v>
      </c>
      <c r="E877" s="45">
        <v>2036</v>
      </c>
      <c r="F877" s="44">
        <v>43308.5</v>
      </c>
    </row>
    <row r="878" spans="1:6" ht="20.100000000000001" customHeight="1" x14ac:dyDescent="0.4">
      <c r="A878" s="55" t="s">
        <v>52</v>
      </c>
      <c r="B878" s="56" t="s">
        <v>54</v>
      </c>
      <c r="C878" s="55" t="s">
        <v>255</v>
      </c>
      <c r="D878" s="55" t="s">
        <v>260</v>
      </c>
      <c r="E878" s="45">
        <v>2037</v>
      </c>
      <c r="F878" s="44">
        <v>43010.7</v>
      </c>
    </row>
    <row r="879" spans="1:6" ht="20.100000000000001" customHeight="1" x14ac:dyDescent="0.4">
      <c r="A879" s="55" t="s">
        <v>52</v>
      </c>
      <c r="B879" s="56" t="s">
        <v>54</v>
      </c>
      <c r="C879" s="55" t="s">
        <v>255</v>
      </c>
      <c r="D879" s="55" t="s">
        <v>260</v>
      </c>
      <c r="E879" s="45">
        <v>2038</v>
      </c>
      <c r="F879" s="44">
        <v>33446.699999999997</v>
      </c>
    </row>
    <row r="880" spans="1:6" ht="20.100000000000001" customHeight="1" x14ac:dyDescent="0.4">
      <c r="A880" s="55" t="s">
        <v>52</v>
      </c>
      <c r="B880" s="56" t="s">
        <v>54</v>
      </c>
      <c r="C880" s="55" t="s">
        <v>255</v>
      </c>
      <c r="D880" s="55" t="s">
        <v>260</v>
      </c>
      <c r="E880" s="45">
        <v>2039</v>
      </c>
      <c r="F880" s="44">
        <v>23584.9</v>
      </c>
    </row>
    <row r="881" spans="1:6" ht="20.100000000000001" customHeight="1" x14ac:dyDescent="0.4">
      <c r="A881" s="55" t="s">
        <v>52</v>
      </c>
      <c r="B881" s="56" t="s">
        <v>54</v>
      </c>
      <c r="C881" s="55" t="s">
        <v>255</v>
      </c>
      <c r="D881" s="55" t="s">
        <v>260</v>
      </c>
      <c r="E881" s="45">
        <v>2040</v>
      </c>
      <c r="F881" s="44">
        <v>16545.2</v>
      </c>
    </row>
    <row r="882" spans="1:6" ht="20.100000000000001" customHeight="1" x14ac:dyDescent="0.4">
      <c r="A882" s="55" t="s">
        <v>52</v>
      </c>
      <c r="B882" s="56" t="s">
        <v>54</v>
      </c>
      <c r="C882" s="55" t="s">
        <v>255</v>
      </c>
      <c r="D882" s="55" t="s">
        <v>260</v>
      </c>
      <c r="E882" s="45">
        <v>2041</v>
      </c>
      <c r="F882" s="44">
        <v>4740</v>
      </c>
    </row>
    <row r="883" spans="1:6" ht="20.100000000000001" customHeight="1" x14ac:dyDescent="0.4">
      <c r="A883" s="55" t="s">
        <v>53</v>
      </c>
      <c r="B883" s="56" t="s">
        <v>54</v>
      </c>
      <c r="C883" s="55" t="s">
        <v>251</v>
      </c>
      <c r="D883" s="55" t="s">
        <v>260</v>
      </c>
      <c r="E883" s="45">
        <v>2017</v>
      </c>
      <c r="F883" s="44">
        <v>5995918.4309409447</v>
      </c>
    </row>
    <row r="884" spans="1:6" ht="20.100000000000001" customHeight="1" x14ac:dyDescent="0.4">
      <c r="A884" s="55" t="s">
        <v>53</v>
      </c>
      <c r="B884" s="56" t="s">
        <v>54</v>
      </c>
      <c r="C884" s="55" t="s">
        <v>251</v>
      </c>
      <c r="D884" s="55" t="s">
        <v>260</v>
      </c>
      <c r="E884" s="45">
        <v>2018</v>
      </c>
      <c r="F884" s="44">
        <v>8935442.3373815287</v>
      </c>
    </row>
    <row r="885" spans="1:6" ht="20.100000000000001" customHeight="1" x14ac:dyDescent="0.4">
      <c r="A885" s="55" t="s">
        <v>53</v>
      </c>
      <c r="B885" s="56" t="s">
        <v>54</v>
      </c>
      <c r="C885" s="55" t="s">
        <v>251</v>
      </c>
      <c r="D885" s="55" t="s">
        <v>260</v>
      </c>
      <c r="E885" s="45">
        <v>2019</v>
      </c>
      <c r="F885" s="44">
        <v>7876483.1286869282</v>
      </c>
    </row>
    <row r="886" spans="1:6" ht="20.100000000000001" customHeight="1" x14ac:dyDescent="0.4">
      <c r="A886" s="55" t="s">
        <v>53</v>
      </c>
      <c r="B886" s="56" t="s">
        <v>54</v>
      </c>
      <c r="C886" s="55" t="s">
        <v>251</v>
      </c>
      <c r="D886" s="55" t="s">
        <v>260</v>
      </c>
      <c r="E886" s="45">
        <v>2020</v>
      </c>
      <c r="F886" s="44">
        <v>2801791.8184629814</v>
      </c>
    </row>
    <row r="887" spans="1:6" ht="20.100000000000001" customHeight="1" x14ac:dyDescent="0.4">
      <c r="A887" s="55" t="s">
        <v>53</v>
      </c>
      <c r="B887" s="56" t="s">
        <v>54</v>
      </c>
      <c r="C887" s="55" t="s">
        <v>251</v>
      </c>
      <c r="D887" s="55" t="s">
        <v>260</v>
      </c>
      <c r="E887" s="45">
        <v>2021</v>
      </c>
      <c r="F887" s="44">
        <v>3789865.88</v>
      </c>
    </row>
    <row r="888" spans="1:6" ht="20.100000000000001" customHeight="1" x14ac:dyDescent="0.4">
      <c r="A888" s="55" t="s">
        <v>53</v>
      </c>
      <c r="B888" s="56" t="s">
        <v>54</v>
      </c>
      <c r="C888" s="55" t="s">
        <v>251</v>
      </c>
      <c r="D888" s="55" t="s">
        <v>260</v>
      </c>
      <c r="E888" s="45">
        <v>2022</v>
      </c>
      <c r="F888" s="44">
        <v>3524327.1500000004</v>
      </c>
    </row>
    <row r="889" spans="1:6" ht="20.100000000000001" customHeight="1" x14ac:dyDescent="0.4">
      <c r="A889" s="55" t="s">
        <v>53</v>
      </c>
      <c r="B889" s="56" t="s">
        <v>54</v>
      </c>
      <c r="C889" s="55" t="s">
        <v>251</v>
      </c>
      <c r="D889" s="55" t="s">
        <v>260</v>
      </c>
      <c r="E889" s="45">
        <v>2023</v>
      </c>
      <c r="F889" s="44">
        <v>3381270.9500000007</v>
      </c>
    </row>
    <row r="890" spans="1:6" ht="20.100000000000001" customHeight="1" x14ac:dyDescent="0.4">
      <c r="A890" s="55" t="s">
        <v>53</v>
      </c>
      <c r="B890" s="56" t="s">
        <v>54</v>
      </c>
      <c r="C890" s="55" t="s">
        <v>251</v>
      </c>
      <c r="D890" s="55" t="s">
        <v>260</v>
      </c>
      <c r="E890" s="45">
        <v>2024</v>
      </c>
      <c r="F890" s="44">
        <v>3192322</v>
      </c>
    </row>
    <row r="891" spans="1:6" ht="20.100000000000001" customHeight="1" x14ac:dyDescent="0.4">
      <c r="A891" s="55" t="s">
        <v>53</v>
      </c>
      <c r="B891" s="56" t="s">
        <v>54</v>
      </c>
      <c r="C891" s="55" t="s">
        <v>251</v>
      </c>
      <c r="D891" s="55" t="s">
        <v>260</v>
      </c>
      <c r="E891" s="45">
        <v>2025</v>
      </c>
      <c r="F891" s="44">
        <v>3018738.36</v>
      </c>
    </row>
    <row r="892" spans="1:6" ht="20.100000000000001" customHeight="1" x14ac:dyDescent="0.4">
      <c r="A892" s="55" t="s">
        <v>53</v>
      </c>
      <c r="B892" s="56" t="s">
        <v>54</v>
      </c>
      <c r="C892" s="55" t="s">
        <v>251</v>
      </c>
      <c r="D892" s="55" t="s">
        <v>260</v>
      </c>
      <c r="E892" s="45">
        <v>2026</v>
      </c>
      <c r="F892" s="44">
        <v>2767572.47</v>
      </c>
    </row>
    <row r="893" spans="1:6" ht="20.100000000000001" customHeight="1" x14ac:dyDescent="0.4">
      <c r="A893" s="55" t="s">
        <v>53</v>
      </c>
      <c r="B893" s="56" t="s">
        <v>54</v>
      </c>
      <c r="C893" s="55" t="s">
        <v>251</v>
      </c>
      <c r="D893" s="55" t="s">
        <v>260</v>
      </c>
      <c r="E893" s="45">
        <v>2027</v>
      </c>
      <c r="F893" s="44">
        <v>2502423.09</v>
      </c>
    </row>
    <row r="894" spans="1:6" ht="20.100000000000001" customHeight="1" x14ac:dyDescent="0.4">
      <c r="A894" s="55" t="s">
        <v>53</v>
      </c>
      <c r="B894" s="56" t="s">
        <v>54</v>
      </c>
      <c r="C894" s="55" t="s">
        <v>251</v>
      </c>
      <c r="D894" s="55" t="s">
        <v>260</v>
      </c>
      <c r="E894" s="45">
        <v>2028</v>
      </c>
      <c r="F894" s="44">
        <v>2146640.14</v>
      </c>
    </row>
    <row r="895" spans="1:6" ht="20.100000000000001" customHeight="1" x14ac:dyDescent="0.4">
      <c r="A895" s="55" t="s">
        <v>53</v>
      </c>
      <c r="B895" s="56" t="s">
        <v>54</v>
      </c>
      <c r="C895" s="55" t="s">
        <v>251</v>
      </c>
      <c r="D895" s="55" t="s">
        <v>260</v>
      </c>
      <c r="E895" s="45">
        <v>2029</v>
      </c>
      <c r="F895" s="44">
        <v>1958600.0699999998</v>
      </c>
    </row>
    <row r="896" spans="1:6" ht="20.100000000000001" customHeight="1" x14ac:dyDescent="0.4">
      <c r="A896" s="55" t="s">
        <v>53</v>
      </c>
      <c r="B896" s="56" t="s">
        <v>54</v>
      </c>
      <c r="C896" s="55" t="s">
        <v>251</v>
      </c>
      <c r="D896" s="55" t="s">
        <v>260</v>
      </c>
      <c r="E896" s="45">
        <v>2030</v>
      </c>
      <c r="F896" s="44">
        <v>2097893.6</v>
      </c>
    </row>
    <row r="897" spans="1:6" ht="20.100000000000001" customHeight="1" x14ac:dyDescent="0.4">
      <c r="A897" s="55" t="s">
        <v>53</v>
      </c>
      <c r="B897" s="56" t="s">
        <v>54</v>
      </c>
      <c r="C897" s="55" t="s">
        <v>251</v>
      </c>
      <c r="D897" s="55" t="s">
        <v>260</v>
      </c>
      <c r="E897" s="45">
        <v>2031</v>
      </c>
      <c r="F897" s="44">
        <v>1561453.48</v>
      </c>
    </row>
    <row r="898" spans="1:6" ht="20.100000000000001" customHeight="1" x14ac:dyDescent="0.4">
      <c r="A898" s="55" t="s">
        <v>53</v>
      </c>
      <c r="B898" s="56" t="s">
        <v>54</v>
      </c>
      <c r="C898" s="55" t="s">
        <v>251</v>
      </c>
      <c r="D898" s="55" t="s">
        <v>260</v>
      </c>
      <c r="E898" s="45">
        <v>2032</v>
      </c>
      <c r="F898" s="44">
        <v>1531512.5</v>
      </c>
    </row>
    <row r="899" spans="1:6" ht="20.100000000000001" customHeight="1" x14ac:dyDescent="0.4">
      <c r="A899" s="55" t="s">
        <v>53</v>
      </c>
      <c r="B899" s="56" t="s">
        <v>54</v>
      </c>
      <c r="C899" s="55" t="s">
        <v>251</v>
      </c>
      <c r="D899" s="55" t="s">
        <v>260</v>
      </c>
      <c r="E899" s="45">
        <v>2033</v>
      </c>
      <c r="F899" s="44">
        <v>1305911.31</v>
      </c>
    </row>
    <row r="900" spans="1:6" ht="20.100000000000001" customHeight="1" x14ac:dyDescent="0.4">
      <c r="A900" s="55" t="s">
        <v>53</v>
      </c>
      <c r="B900" s="56" t="s">
        <v>54</v>
      </c>
      <c r="C900" s="55" t="s">
        <v>261</v>
      </c>
      <c r="D900" s="55" t="s">
        <v>260</v>
      </c>
      <c r="E900" s="45">
        <v>2017</v>
      </c>
      <c r="F900" s="44">
        <v>5353614.5355173443</v>
      </c>
    </row>
    <row r="901" spans="1:6" ht="20.100000000000001" customHeight="1" x14ac:dyDescent="0.4">
      <c r="A901" s="55" t="s">
        <v>53</v>
      </c>
      <c r="B901" s="56" t="s">
        <v>54</v>
      </c>
      <c r="C901" s="55" t="s">
        <v>261</v>
      </c>
      <c r="D901" s="55" t="s">
        <v>260</v>
      </c>
      <c r="E901" s="45">
        <v>2018</v>
      </c>
      <c r="F901" s="44">
        <v>6055638.4005847815</v>
      </c>
    </row>
    <row r="902" spans="1:6" ht="20.100000000000001" customHeight="1" x14ac:dyDescent="0.4">
      <c r="A902" s="55" t="s">
        <v>53</v>
      </c>
      <c r="B902" s="56" t="s">
        <v>54</v>
      </c>
      <c r="C902" s="55" t="s">
        <v>261</v>
      </c>
      <c r="D902" s="55" t="s">
        <v>260</v>
      </c>
      <c r="E902" s="45">
        <v>2019</v>
      </c>
      <c r="F902" s="44">
        <v>1933499.1376809999</v>
      </c>
    </row>
    <row r="903" spans="1:6" ht="20.100000000000001" customHeight="1" x14ac:dyDescent="0.4">
      <c r="A903" s="55" t="s">
        <v>53</v>
      </c>
      <c r="B903" s="56" t="s">
        <v>54</v>
      </c>
      <c r="C903" s="55" t="s">
        <v>254</v>
      </c>
      <c r="D903" s="55" t="s">
        <v>260</v>
      </c>
      <c r="E903" s="45">
        <v>2017</v>
      </c>
      <c r="F903" s="44">
        <v>820181.68130240007</v>
      </c>
    </row>
    <row r="904" spans="1:6" ht="20.100000000000001" customHeight="1" x14ac:dyDescent="0.4">
      <c r="A904" s="55" t="s">
        <v>53</v>
      </c>
      <c r="B904" s="56" t="s">
        <v>54</v>
      </c>
      <c r="C904" s="55" t="s">
        <v>254</v>
      </c>
      <c r="D904" s="55" t="s">
        <v>260</v>
      </c>
      <c r="E904" s="45">
        <v>2018</v>
      </c>
      <c r="F904" s="44">
        <v>1226908.9084032001</v>
      </c>
    </row>
    <row r="905" spans="1:6" ht="20.100000000000001" customHeight="1" x14ac:dyDescent="0.4">
      <c r="A905" s="55" t="s">
        <v>53</v>
      </c>
      <c r="B905" s="56" t="s">
        <v>54</v>
      </c>
      <c r="C905" s="55" t="s">
        <v>254</v>
      </c>
      <c r="D905" s="55" t="s">
        <v>260</v>
      </c>
      <c r="E905" s="45">
        <v>2019</v>
      </c>
      <c r="F905" s="44">
        <v>16481.806774199998</v>
      </c>
    </row>
    <row r="906" spans="1:6" ht="20.100000000000001" customHeight="1" x14ac:dyDescent="0.4">
      <c r="A906" s="55" t="s">
        <v>53</v>
      </c>
      <c r="B906" s="56" t="s">
        <v>54</v>
      </c>
      <c r="C906" s="55" t="s">
        <v>254</v>
      </c>
      <c r="D906" s="55" t="s">
        <v>260</v>
      </c>
      <c r="E906" s="45">
        <v>2020</v>
      </c>
      <c r="F906" s="44">
        <v>8768.4692598000001</v>
      </c>
    </row>
    <row r="907" spans="1:6" ht="20.100000000000001" customHeight="1" x14ac:dyDescent="0.4">
      <c r="A907" s="55" t="s">
        <v>53</v>
      </c>
      <c r="B907" s="56" t="s">
        <v>54</v>
      </c>
      <c r="C907" s="55" t="s">
        <v>254</v>
      </c>
      <c r="D907" s="55" t="s">
        <v>260</v>
      </c>
      <c r="E907" s="45">
        <v>2021</v>
      </c>
      <c r="F907" s="44">
        <v>13020</v>
      </c>
    </row>
    <row r="908" spans="1:6" ht="20.100000000000001" customHeight="1" x14ac:dyDescent="0.4">
      <c r="A908" s="55" t="s">
        <v>53</v>
      </c>
      <c r="B908" s="56" t="s">
        <v>54</v>
      </c>
      <c r="C908" s="55" t="s">
        <v>254</v>
      </c>
      <c r="D908" s="55" t="s">
        <v>260</v>
      </c>
      <c r="E908" s="45">
        <v>2022</v>
      </c>
      <c r="F908" s="44">
        <v>13020</v>
      </c>
    </row>
    <row r="909" spans="1:6" ht="20.100000000000001" customHeight="1" x14ac:dyDescent="0.4">
      <c r="A909" s="55" t="s">
        <v>53</v>
      </c>
      <c r="B909" s="56" t="s">
        <v>54</v>
      </c>
      <c r="C909" s="55" t="s">
        <v>254</v>
      </c>
      <c r="D909" s="55" t="s">
        <v>260</v>
      </c>
      <c r="E909" s="45">
        <v>2023</v>
      </c>
      <c r="F909" s="44">
        <v>13020</v>
      </c>
    </row>
    <row r="910" spans="1:6" ht="20.100000000000001" customHeight="1" x14ac:dyDescent="0.4">
      <c r="A910" s="55" t="s">
        <v>53</v>
      </c>
      <c r="B910" s="56" t="s">
        <v>54</v>
      </c>
      <c r="C910" s="55" t="s">
        <v>254</v>
      </c>
      <c r="D910" s="55" t="s">
        <v>260</v>
      </c>
      <c r="E910" s="45">
        <v>2024</v>
      </c>
      <c r="F910" s="44">
        <v>763020</v>
      </c>
    </row>
    <row r="911" spans="1:6" ht="20.100000000000001" customHeight="1" x14ac:dyDescent="0.4">
      <c r="A911" s="55" t="s">
        <v>53</v>
      </c>
      <c r="B911" s="56" t="s">
        <v>54</v>
      </c>
      <c r="C911" s="55" t="s">
        <v>254</v>
      </c>
      <c r="D911" s="55" t="s">
        <v>260</v>
      </c>
      <c r="E911" s="45">
        <v>2025</v>
      </c>
      <c r="F911" s="44">
        <v>1513020</v>
      </c>
    </row>
    <row r="912" spans="1:6" ht="20.100000000000001" customHeight="1" x14ac:dyDescent="0.4">
      <c r="A912" s="55" t="s">
        <v>53</v>
      </c>
      <c r="B912" s="56" t="s">
        <v>54</v>
      </c>
      <c r="C912" s="55" t="s">
        <v>254</v>
      </c>
      <c r="D912" s="55" t="s">
        <v>260</v>
      </c>
      <c r="E912" s="45">
        <v>2026</v>
      </c>
      <c r="F912" s="44">
        <v>763020</v>
      </c>
    </row>
    <row r="913" spans="1:6" ht="20.100000000000001" customHeight="1" x14ac:dyDescent="0.4">
      <c r="A913" s="55" t="s">
        <v>53</v>
      </c>
      <c r="B913" s="56" t="s">
        <v>54</v>
      </c>
      <c r="C913" s="55" t="s">
        <v>254</v>
      </c>
      <c r="D913" s="55" t="s">
        <v>260</v>
      </c>
      <c r="E913" s="45">
        <v>2027</v>
      </c>
      <c r="F913" s="44">
        <v>13020</v>
      </c>
    </row>
    <row r="914" spans="1:6" ht="20.100000000000001" customHeight="1" x14ac:dyDescent="0.4">
      <c r="A914" s="55" t="s">
        <v>53</v>
      </c>
      <c r="B914" s="56" t="s">
        <v>54</v>
      </c>
      <c r="C914" s="55" t="s">
        <v>254</v>
      </c>
      <c r="D914" s="55" t="s">
        <v>260</v>
      </c>
      <c r="E914" s="45">
        <v>2028</v>
      </c>
      <c r="F914" s="44">
        <v>13020</v>
      </c>
    </row>
    <row r="915" spans="1:6" ht="20.100000000000001" customHeight="1" x14ac:dyDescent="0.4">
      <c r="A915" s="55" t="s">
        <v>53</v>
      </c>
      <c r="B915" s="56" t="s">
        <v>54</v>
      </c>
      <c r="C915" s="55" t="s">
        <v>254</v>
      </c>
      <c r="D915" s="55" t="s">
        <v>260</v>
      </c>
      <c r="E915" s="45">
        <v>2029</v>
      </c>
      <c r="F915" s="44">
        <v>13020</v>
      </c>
    </row>
    <row r="916" spans="1:6" ht="20.100000000000001" customHeight="1" x14ac:dyDescent="0.4">
      <c r="A916" s="55" t="s">
        <v>53</v>
      </c>
      <c r="B916" s="56" t="s">
        <v>54</v>
      </c>
      <c r="C916" s="55" t="s">
        <v>254</v>
      </c>
      <c r="D916" s="55" t="s">
        <v>260</v>
      </c>
      <c r="E916" s="45">
        <v>2030</v>
      </c>
      <c r="F916" s="44">
        <v>13020</v>
      </c>
    </row>
    <row r="917" spans="1:6" ht="20.100000000000001" customHeight="1" x14ac:dyDescent="0.4">
      <c r="A917" s="55" t="s">
        <v>53</v>
      </c>
      <c r="B917" s="56" t="s">
        <v>54</v>
      </c>
      <c r="C917" s="55" t="s">
        <v>254</v>
      </c>
      <c r="D917" s="55" t="s">
        <v>260</v>
      </c>
      <c r="E917" s="45">
        <v>2031</v>
      </c>
      <c r="F917" s="44">
        <v>13020</v>
      </c>
    </row>
    <row r="918" spans="1:6" ht="20.100000000000001" customHeight="1" x14ac:dyDescent="0.4">
      <c r="A918" s="55" t="s">
        <v>53</v>
      </c>
      <c r="B918" s="56" t="s">
        <v>54</v>
      </c>
      <c r="C918" s="55" t="s">
        <v>254</v>
      </c>
      <c r="D918" s="55" t="s">
        <v>260</v>
      </c>
      <c r="E918" s="45">
        <v>2032</v>
      </c>
      <c r="F918" s="44">
        <v>13020</v>
      </c>
    </row>
    <row r="919" spans="1:6" ht="20.100000000000001" customHeight="1" x14ac:dyDescent="0.4">
      <c r="A919" s="55" t="s">
        <v>53</v>
      </c>
      <c r="B919" s="56" t="s">
        <v>54</v>
      </c>
      <c r="C919" s="55" t="s">
        <v>254</v>
      </c>
      <c r="D919" s="55" t="s">
        <v>260</v>
      </c>
      <c r="E919" s="45">
        <v>2033</v>
      </c>
      <c r="F919" s="44">
        <v>13020</v>
      </c>
    </row>
    <row r="920" spans="1:6" ht="20.100000000000001" customHeight="1" x14ac:dyDescent="0.4">
      <c r="A920" s="55" t="s">
        <v>53</v>
      </c>
      <c r="B920" s="56" t="s">
        <v>54</v>
      </c>
      <c r="C920" s="55" t="s">
        <v>255</v>
      </c>
      <c r="D920" s="55" t="s">
        <v>260</v>
      </c>
      <c r="E920" s="45">
        <v>2025</v>
      </c>
      <c r="F920" s="44">
        <v>16304.259999999998</v>
      </c>
    </row>
    <row r="921" spans="1:6" ht="20.100000000000001" customHeight="1" x14ac:dyDescent="0.4">
      <c r="A921" s="55" t="s">
        <v>53</v>
      </c>
      <c r="B921" s="56" t="s">
        <v>54</v>
      </c>
      <c r="C921" s="55" t="s">
        <v>255</v>
      </c>
      <c r="D921" s="55" t="s">
        <v>260</v>
      </c>
      <c r="E921" s="45">
        <v>2027</v>
      </c>
      <c r="F921" s="44">
        <v>16308.35</v>
      </c>
    </row>
    <row r="922" spans="1:6" ht="20.100000000000001" customHeight="1" x14ac:dyDescent="0.4">
      <c r="A922" s="55" t="s">
        <v>53</v>
      </c>
      <c r="B922" s="56" t="s">
        <v>54</v>
      </c>
      <c r="C922" s="55" t="s">
        <v>255</v>
      </c>
      <c r="D922" s="55" t="s">
        <v>260</v>
      </c>
      <c r="E922" s="45">
        <v>2030</v>
      </c>
      <c r="F922" s="44">
        <v>16306.23</v>
      </c>
    </row>
    <row r="923" spans="1:6" ht="20.100000000000001" customHeight="1" x14ac:dyDescent="0.4">
      <c r="A923" s="55" t="s">
        <v>53</v>
      </c>
      <c r="B923" s="56" t="s">
        <v>54</v>
      </c>
      <c r="C923" s="55" t="s">
        <v>255</v>
      </c>
      <c r="D923" s="55" t="s">
        <v>260</v>
      </c>
      <c r="E923" s="45">
        <v>2033</v>
      </c>
      <c r="F923" s="44">
        <v>166313.66999999998</v>
      </c>
    </row>
    <row r="924" spans="1:6" ht="20.100000000000001" customHeight="1" x14ac:dyDescent="0.4">
      <c r="A924" s="55" t="s">
        <v>53</v>
      </c>
      <c r="B924" s="56" t="s">
        <v>54</v>
      </c>
      <c r="C924" s="55" t="s">
        <v>255</v>
      </c>
      <c r="D924" s="55" t="s">
        <v>260</v>
      </c>
      <c r="E924" s="45">
        <v>2034</v>
      </c>
      <c r="F924" s="44">
        <v>175997.97</v>
      </c>
    </row>
    <row r="925" spans="1:6" ht="20.100000000000001" customHeight="1" x14ac:dyDescent="0.4">
      <c r="A925" s="55" t="s">
        <v>53</v>
      </c>
      <c r="B925" s="56" t="s">
        <v>54</v>
      </c>
      <c r="C925" s="55" t="s">
        <v>255</v>
      </c>
      <c r="D925" s="55" t="s">
        <v>260</v>
      </c>
      <c r="E925" s="45">
        <v>2035</v>
      </c>
      <c r="F925" s="44">
        <v>191425.81</v>
      </c>
    </row>
    <row r="926" spans="1:6" ht="20.100000000000001" customHeight="1" x14ac:dyDescent="0.4">
      <c r="A926" s="55" t="s">
        <v>53</v>
      </c>
      <c r="B926" s="56" t="s">
        <v>54</v>
      </c>
      <c r="C926" s="55" t="s">
        <v>255</v>
      </c>
      <c r="D926" s="55" t="s">
        <v>260</v>
      </c>
      <c r="E926" s="45">
        <v>2036</v>
      </c>
      <c r="F926" s="44">
        <v>215237</v>
      </c>
    </row>
    <row r="927" spans="1:6" ht="20.100000000000001" customHeight="1" x14ac:dyDescent="0.4">
      <c r="A927" s="55" t="s">
        <v>53</v>
      </c>
      <c r="B927" s="56" t="s">
        <v>54</v>
      </c>
      <c r="C927" s="55" t="s">
        <v>255</v>
      </c>
      <c r="D927" s="55" t="s">
        <v>260</v>
      </c>
      <c r="E927" s="45">
        <v>2037</v>
      </c>
      <c r="F927" s="44">
        <v>1308000</v>
      </c>
    </row>
    <row r="928" spans="1:6" ht="20.100000000000001" customHeight="1" x14ac:dyDescent="0.4">
      <c r="A928" s="55" t="s">
        <v>53</v>
      </c>
      <c r="B928" s="56" t="s">
        <v>54</v>
      </c>
      <c r="C928" s="55" t="s">
        <v>255</v>
      </c>
      <c r="D928" s="55" t="s">
        <v>260</v>
      </c>
      <c r="E928" s="45">
        <v>2038</v>
      </c>
      <c r="F928" s="44">
        <v>1272000</v>
      </c>
    </row>
    <row r="929" spans="1:6" ht="20.100000000000001" customHeight="1" x14ac:dyDescent="0.4">
      <c r="A929" s="55" t="s">
        <v>53</v>
      </c>
      <c r="B929" s="56" t="s">
        <v>54</v>
      </c>
      <c r="C929" s="55" t="s">
        <v>255</v>
      </c>
      <c r="D929" s="55" t="s">
        <v>260</v>
      </c>
      <c r="E929" s="45">
        <v>2039</v>
      </c>
      <c r="F929" s="44">
        <v>1272000</v>
      </c>
    </row>
    <row r="930" spans="1:6" ht="20.100000000000001" customHeight="1" x14ac:dyDescent="0.4">
      <c r="A930" s="55" t="s">
        <v>53</v>
      </c>
      <c r="B930" s="56" t="s">
        <v>54</v>
      </c>
      <c r="C930" s="55" t="s">
        <v>255</v>
      </c>
      <c r="D930" s="55" t="s">
        <v>260</v>
      </c>
      <c r="E930" s="45">
        <v>2040</v>
      </c>
      <c r="F930" s="44">
        <v>1272000</v>
      </c>
    </row>
    <row r="931" spans="1:6" ht="20.100000000000001" customHeight="1" x14ac:dyDescent="0.4">
      <c r="A931" s="55" t="s">
        <v>53</v>
      </c>
      <c r="B931" s="56" t="s">
        <v>54</v>
      </c>
      <c r="C931" s="55" t="s">
        <v>255</v>
      </c>
      <c r="D931" s="55" t="s">
        <v>260</v>
      </c>
      <c r="E931" s="45">
        <v>2041</v>
      </c>
      <c r="F931" s="44">
        <v>1118000</v>
      </c>
    </row>
    <row r="932" spans="1:6" ht="20.100000000000001" customHeight="1" x14ac:dyDescent="0.4">
      <c r="A932" s="55" t="s">
        <v>55</v>
      </c>
      <c r="B932" s="56" t="s">
        <v>56</v>
      </c>
      <c r="C932" s="55" t="s">
        <v>251</v>
      </c>
      <c r="D932" s="55" t="s">
        <v>252</v>
      </c>
      <c r="E932" s="45">
        <v>2017</v>
      </c>
      <c r="F932" s="44">
        <v>4194248.3657086929</v>
      </c>
    </row>
    <row r="933" spans="1:6" ht="20.100000000000001" customHeight="1" x14ac:dyDescent="0.4">
      <c r="A933" s="55" t="s">
        <v>55</v>
      </c>
      <c r="B933" s="56" t="s">
        <v>56</v>
      </c>
      <c r="C933" s="55" t="s">
        <v>251</v>
      </c>
      <c r="D933" s="55" t="s">
        <v>252</v>
      </c>
      <c r="E933" s="45">
        <v>2018</v>
      </c>
      <c r="F933" s="44">
        <v>4236198.1628569979</v>
      </c>
    </row>
    <row r="934" spans="1:6" ht="20.100000000000001" customHeight="1" x14ac:dyDescent="0.4">
      <c r="A934" s="55" t="s">
        <v>55</v>
      </c>
      <c r="B934" s="56" t="s">
        <v>56</v>
      </c>
      <c r="C934" s="55" t="s">
        <v>251</v>
      </c>
      <c r="D934" s="55" t="s">
        <v>252</v>
      </c>
      <c r="E934" s="45">
        <v>2019</v>
      </c>
      <c r="F934" s="44">
        <v>6005321.9257055996</v>
      </c>
    </row>
    <row r="935" spans="1:6" ht="20.100000000000001" customHeight="1" x14ac:dyDescent="0.4">
      <c r="A935" s="55" t="s">
        <v>55</v>
      </c>
      <c r="B935" s="56" t="s">
        <v>56</v>
      </c>
      <c r="C935" s="55" t="s">
        <v>251</v>
      </c>
      <c r="D935" s="55" t="s">
        <v>252</v>
      </c>
      <c r="E935" s="45">
        <v>2020</v>
      </c>
      <c r="F935" s="44">
        <v>8593450</v>
      </c>
    </row>
    <row r="936" spans="1:6" ht="20.100000000000001" customHeight="1" x14ac:dyDescent="0.4">
      <c r="A936" s="55" t="s">
        <v>55</v>
      </c>
      <c r="B936" s="56" t="s">
        <v>56</v>
      </c>
      <c r="C936" s="55" t="s">
        <v>251</v>
      </c>
      <c r="D936" s="55" t="s">
        <v>252</v>
      </c>
      <c r="E936" s="45">
        <v>2021</v>
      </c>
      <c r="F936" s="44">
        <v>6413100</v>
      </c>
    </row>
    <row r="937" spans="1:6" ht="20.100000000000001" customHeight="1" x14ac:dyDescent="0.4">
      <c r="A937" s="55" t="s">
        <v>55</v>
      </c>
      <c r="B937" s="56" t="s">
        <v>56</v>
      </c>
      <c r="C937" s="55" t="s">
        <v>251</v>
      </c>
      <c r="D937" s="55" t="s">
        <v>252</v>
      </c>
      <c r="E937" s="45">
        <v>2022</v>
      </c>
      <c r="F937" s="44">
        <v>4399600</v>
      </c>
    </row>
    <row r="938" spans="1:6" ht="20.100000000000001" customHeight="1" x14ac:dyDescent="0.4">
      <c r="A938" s="55" t="s">
        <v>55</v>
      </c>
      <c r="B938" s="56" t="s">
        <v>56</v>
      </c>
      <c r="C938" s="55" t="s">
        <v>251</v>
      </c>
      <c r="D938" s="55" t="s">
        <v>252</v>
      </c>
      <c r="E938" s="45">
        <v>2023</v>
      </c>
      <c r="F938" s="44">
        <v>4366800</v>
      </c>
    </row>
    <row r="939" spans="1:6" ht="20.100000000000001" customHeight="1" x14ac:dyDescent="0.4">
      <c r="A939" s="55" t="s">
        <v>55</v>
      </c>
      <c r="B939" s="56" t="s">
        <v>56</v>
      </c>
      <c r="C939" s="55" t="s">
        <v>251</v>
      </c>
      <c r="D939" s="55" t="s">
        <v>252</v>
      </c>
      <c r="E939" s="45">
        <v>2024</v>
      </c>
      <c r="F939" s="44">
        <v>1401140.2695880001</v>
      </c>
    </row>
    <row r="940" spans="1:6" ht="20.100000000000001" customHeight="1" x14ac:dyDescent="0.4">
      <c r="A940" s="55" t="s">
        <v>55</v>
      </c>
      <c r="B940" s="56" t="s">
        <v>56</v>
      </c>
      <c r="C940" s="55" t="s">
        <v>251</v>
      </c>
      <c r="D940" s="55" t="s">
        <v>252</v>
      </c>
      <c r="E940" s="45">
        <v>2025</v>
      </c>
      <c r="F940" s="44">
        <v>1378063.3380920007</v>
      </c>
    </row>
    <row r="941" spans="1:6" ht="20.100000000000001" customHeight="1" x14ac:dyDescent="0.4">
      <c r="A941" s="55" t="s">
        <v>55</v>
      </c>
      <c r="B941" s="56" t="s">
        <v>56</v>
      </c>
      <c r="C941" s="55" t="s">
        <v>251</v>
      </c>
      <c r="D941" s="55" t="s">
        <v>252</v>
      </c>
      <c r="E941" s="45">
        <v>2026</v>
      </c>
      <c r="F941" s="44">
        <v>1330702.5540199999</v>
      </c>
    </row>
    <row r="942" spans="1:6" ht="20.100000000000001" customHeight="1" x14ac:dyDescent="0.4">
      <c r="A942" s="55" t="s">
        <v>55</v>
      </c>
      <c r="B942" s="56" t="s">
        <v>56</v>
      </c>
      <c r="C942" s="55" t="s">
        <v>251</v>
      </c>
      <c r="D942" s="55" t="s">
        <v>252</v>
      </c>
      <c r="E942" s="45">
        <v>2027</v>
      </c>
      <c r="F942" s="44">
        <v>794347.14493369998</v>
      </c>
    </row>
    <row r="943" spans="1:6" ht="20.100000000000001" customHeight="1" x14ac:dyDescent="0.4">
      <c r="A943" s="55" t="s">
        <v>55</v>
      </c>
      <c r="B943" s="56" t="s">
        <v>56</v>
      </c>
      <c r="C943" s="55" t="s">
        <v>251</v>
      </c>
      <c r="D943" s="55" t="s">
        <v>252</v>
      </c>
      <c r="E943" s="45">
        <v>2028</v>
      </c>
      <c r="F943" s="44">
        <v>815877.73084600002</v>
      </c>
    </row>
    <row r="944" spans="1:6" ht="20.100000000000001" customHeight="1" x14ac:dyDescent="0.4">
      <c r="A944" s="55" t="s">
        <v>55</v>
      </c>
      <c r="B944" s="56" t="s">
        <v>56</v>
      </c>
      <c r="C944" s="55" t="s">
        <v>251</v>
      </c>
      <c r="D944" s="55" t="s">
        <v>252</v>
      </c>
      <c r="E944" s="45">
        <v>2029</v>
      </c>
      <c r="F944" s="44">
        <v>829979.25767410023</v>
      </c>
    </row>
    <row r="945" spans="1:6" ht="20.100000000000001" customHeight="1" x14ac:dyDescent="0.4">
      <c r="A945" s="55" t="s">
        <v>55</v>
      </c>
      <c r="B945" s="56" t="s">
        <v>56</v>
      </c>
      <c r="C945" s="55" t="s">
        <v>251</v>
      </c>
      <c r="D945" s="55" t="s">
        <v>252</v>
      </c>
      <c r="E945" s="45">
        <v>2030</v>
      </c>
      <c r="F945" s="44">
        <v>1290670.8729433995</v>
      </c>
    </row>
    <row r="946" spans="1:6" ht="20.100000000000001" customHeight="1" x14ac:dyDescent="0.4">
      <c r="A946" s="55" t="s">
        <v>55</v>
      </c>
      <c r="B946" s="56" t="s">
        <v>56</v>
      </c>
      <c r="C946" s="55" t="s">
        <v>251</v>
      </c>
      <c r="D946" s="55" t="s">
        <v>252</v>
      </c>
      <c r="E946" s="45">
        <v>2031</v>
      </c>
      <c r="F946" s="44">
        <v>834254.83295830002</v>
      </c>
    </row>
    <row r="947" spans="1:6" ht="20.100000000000001" customHeight="1" x14ac:dyDescent="0.4">
      <c r="A947" s="55" t="s">
        <v>55</v>
      </c>
      <c r="B947" s="56" t="s">
        <v>56</v>
      </c>
      <c r="C947" s="55" t="s">
        <v>251</v>
      </c>
      <c r="D947" s="55" t="s">
        <v>252</v>
      </c>
      <c r="E947" s="45">
        <v>2032</v>
      </c>
      <c r="F947" s="44">
        <v>842377.03160200012</v>
      </c>
    </row>
    <row r="948" spans="1:6" ht="20.100000000000001" customHeight="1" x14ac:dyDescent="0.4">
      <c r="A948" s="55" t="s">
        <v>55</v>
      </c>
      <c r="B948" s="56" t="s">
        <v>56</v>
      </c>
      <c r="C948" s="55" t="s">
        <v>251</v>
      </c>
      <c r="D948" s="55" t="s">
        <v>252</v>
      </c>
      <c r="E948" s="45">
        <v>2033</v>
      </c>
      <c r="F948" s="44">
        <v>881690.02347360004</v>
      </c>
    </row>
    <row r="949" spans="1:6" ht="20.100000000000001" customHeight="1" x14ac:dyDescent="0.4">
      <c r="A949" s="55" t="s">
        <v>55</v>
      </c>
      <c r="B949" s="56" t="s">
        <v>56</v>
      </c>
      <c r="C949" s="55" t="s">
        <v>251</v>
      </c>
      <c r="D949" s="55" t="s">
        <v>252</v>
      </c>
      <c r="E949" s="45">
        <v>2034</v>
      </c>
      <c r="F949" s="44">
        <v>1146601.1088567001</v>
      </c>
    </row>
    <row r="950" spans="1:6" ht="20.100000000000001" customHeight="1" x14ac:dyDescent="0.4">
      <c r="A950" s="55" t="s">
        <v>55</v>
      </c>
      <c r="B950" s="56" t="s">
        <v>56</v>
      </c>
      <c r="C950" s="55" t="s">
        <v>251</v>
      </c>
      <c r="D950" s="55" t="s">
        <v>252</v>
      </c>
      <c r="E950" s="45">
        <v>2035</v>
      </c>
      <c r="F950" s="44">
        <v>847625.07379639975</v>
      </c>
    </row>
    <row r="951" spans="1:6" ht="20.100000000000001" customHeight="1" x14ac:dyDescent="0.4">
      <c r="A951" s="55" t="s">
        <v>55</v>
      </c>
      <c r="B951" s="56" t="s">
        <v>56</v>
      </c>
      <c r="C951" s="55" t="s">
        <v>251</v>
      </c>
      <c r="D951" s="55" t="s">
        <v>252</v>
      </c>
      <c r="E951" s="45">
        <v>2036</v>
      </c>
      <c r="F951" s="44">
        <v>625610.39487309998</v>
      </c>
    </row>
    <row r="952" spans="1:6" ht="20.100000000000001" customHeight="1" x14ac:dyDescent="0.4">
      <c r="A952" s="55" t="s">
        <v>55</v>
      </c>
      <c r="B952" s="56" t="s">
        <v>56</v>
      </c>
      <c r="C952" s="55" t="s">
        <v>261</v>
      </c>
      <c r="D952" s="55" t="s">
        <v>252</v>
      </c>
      <c r="E952" s="45">
        <v>2018</v>
      </c>
      <c r="F952" s="44">
        <v>500000</v>
      </c>
    </row>
    <row r="953" spans="1:6" ht="20.100000000000001" customHeight="1" x14ac:dyDescent="0.4">
      <c r="A953" s="55" t="s">
        <v>55</v>
      </c>
      <c r="B953" s="56" t="s">
        <v>56</v>
      </c>
      <c r="C953" s="55" t="s">
        <v>254</v>
      </c>
      <c r="D953" s="55" t="s">
        <v>252</v>
      </c>
      <c r="E953" s="45">
        <v>2017</v>
      </c>
      <c r="F953" s="44">
        <v>8884190</v>
      </c>
    </row>
    <row r="954" spans="1:6" ht="20.100000000000001" customHeight="1" x14ac:dyDescent="0.4">
      <c r="A954" s="55" t="s">
        <v>55</v>
      </c>
      <c r="B954" s="56" t="s">
        <v>56</v>
      </c>
      <c r="C954" s="55" t="s">
        <v>254</v>
      </c>
      <c r="D954" s="55" t="s">
        <v>252</v>
      </c>
      <c r="E954" s="45">
        <v>2018</v>
      </c>
      <c r="F954" s="44">
        <v>8960000</v>
      </c>
    </row>
    <row r="955" spans="1:6" ht="20.100000000000001" customHeight="1" x14ac:dyDescent="0.4">
      <c r="A955" s="55" t="s">
        <v>55</v>
      </c>
      <c r="B955" s="56" t="s">
        <v>56</v>
      </c>
      <c r="C955" s="55" t="s">
        <v>254</v>
      </c>
      <c r="D955" s="55" t="s">
        <v>252</v>
      </c>
      <c r="E955" s="45">
        <v>2019</v>
      </c>
      <c r="F955" s="44">
        <v>31792043</v>
      </c>
    </row>
    <row r="956" spans="1:6" ht="20.100000000000001" customHeight="1" x14ac:dyDescent="0.4">
      <c r="A956" s="55" t="s">
        <v>55</v>
      </c>
      <c r="B956" s="56" t="s">
        <v>56</v>
      </c>
      <c r="C956" s="55" t="s">
        <v>254</v>
      </c>
      <c r="D956" s="55" t="s">
        <v>252</v>
      </c>
      <c r="E956" s="45">
        <v>2020</v>
      </c>
      <c r="F956" s="44">
        <v>46332000</v>
      </c>
    </row>
    <row r="957" spans="1:6" ht="20.100000000000001" customHeight="1" x14ac:dyDescent="0.4">
      <c r="A957" s="55" t="s">
        <v>55</v>
      </c>
      <c r="B957" s="56" t="s">
        <v>56</v>
      </c>
      <c r="C957" s="55" t="s">
        <v>254</v>
      </c>
      <c r="D957" s="55" t="s">
        <v>252</v>
      </c>
      <c r="E957" s="45">
        <v>2021</v>
      </c>
      <c r="F957" s="44">
        <v>20072000</v>
      </c>
    </row>
    <row r="958" spans="1:6" ht="20.100000000000001" customHeight="1" x14ac:dyDescent="0.4">
      <c r="A958" s="55" t="s">
        <v>55</v>
      </c>
      <c r="B958" s="56" t="s">
        <v>56</v>
      </c>
      <c r="C958" s="55" t="s">
        <v>254</v>
      </c>
      <c r="D958" s="55" t="s">
        <v>252</v>
      </c>
      <c r="E958" s="45">
        <v>2022</v>
      </c>
      <c r="F958" s="44">
        <v>12000</v>
      </c>
    </row>
    <row r="959" spans="1:6" ht="20.100000000000001" customHeight="1" x14ac:dyDescent="0.4">
      <c r="A959" s="55" t="s">
        <v>55</v>
      </c>
      <c r="B959" s="56" t="s">
        <v>56</v>
      </c>
      <c r="C959" s="55" t="s">
        <v>254</v>
      </c>
      <c r="D959" s="55" t="s">
        <v>252</v>
      </c>
      <c r="E959" s="45">
        <v>2023</v>
      </c>
      <c r="F959" s="44">
        <v>12000</v>
      </c>
    </row>
    <row r="960" spans="1:6" ht="20.100000000000001" customHeight="1" x14ac:dyDescent="0.4">
      <c r="A960" s="55" t="s">
        <v>55</v>
      </c>
      <c r="B960" s="56" t="s">
        <v>56</v>
      </c>
      <c r="C960" s="55" t="s">
        <v>254</v>
      </c>
      <c r="D960" s="55" t="s">
        <v>252</v>
      </c>
      <c r="E960" s="45">
        <v>2024</v>
      </c>
      <c r="F960" s="44">
        <v>281238.49557500001</v>
      </c>
    </row>
    <row r="961" spans="1:6" ht="20.100000000000001" customHeight="1" x14ac:dyDescent="0.4">
      <c r="A961" s="55" t="s">
        <v>55</v>
      </c>
      <c r="B961" s="56" t="s">
        <v>56</v>
      </c>
      <c r="C961" s="55" t="s">
        <v>254</v>
      </c>
      <c r="D961" s="55" t="s">
        <v>252</v>
      </c>
      <c r="E961" s="45">
        <v>2025</v>
      </c>
      <c r="F961" s="44">
        <v>5116172.036638</v>
      </c>
    </row>
    <row r="962" spans="1:6" ht="20.100000000000001" customHeight="1" x14ac:dyDescent="0.4">
      <c r="A962" s="55" t="s">
        <v>55</v>
      </c>
      <c r="B962" s="56" t="s">
        <v>56</v>
      </c>
      <c r="C962" s="55" t="s">
        <v>254</v>
      </c>
      <c r="D962" s="55" t="s">
        <v>252</v>
      </c>
      <c r="E962" s="45">
        <v>2026</v>
      </c>
      <c r="F962" s="44">
        <v>4191898.3765660003</v>
      </c>
    </row>
    <row r="963" spans="1:6" ht="20.100000000000001" customHeight="1" x14ac:dyDescent="0.4">
      <c r="A963" s="55" t="s">
        <v>55</v>
      </c>
      <c r="B963" s="56" t="s">
        <v>56</v>
      </c>
      <c r="C963" s="55" t="s">
        <v>254</v>
      </c>
      <c r="D963" s="55" t="s">
        <v>252</v>
      </c>
      <c r="E963" s="45">
        <v>2027</v>
      </c>
      <c r="F963" s="44">
        <v>301107.05591799994</v>
      </c>
    </row>
    <row r="964" spans="1:6" ht="20.100000000000001" customHeight="1" x14ac:dyDescent="0.4">
      <c r="A964" s="55" t="s">
        <v>55</v>
      </c>
      <c r="B964" s="56" t="s">
        <v>56</v>
      </c>
      <c r="C964" s="55" t="s">
        <v>254</v>
      </c>
      <c r="D964" s="55" t="s">
        <v>252</v>
      </c>
      <c r="E964" s="45">
        <v>2028</v>
      </c>
      <c r="F964" s="44">
        <v>671263.17666500004</v>
      </c>
    </row>
    <row r="965" spans="1:6" ht="20.100000000000001" customHeight="1" x14ac:dyDescent="0.4">
      <c r="A965" s="55" t="s">
        <v>55</v>
      </c>
      <c r="B965" s="56" t="s">
        <v>56</v>
      </c>
      <c r="C965" s="55" t="s">
        <v>254</v>
      </c>
      <c r="D965" s="55" t="s">
        <v>252</v>
      </c>
      <c r="E965" s="45">
        <v>2029</v>
      </c>
      <c r="F965" s="44">
        <v>1060519.9079810001</v>
      </c>
    </row>
    <row r="966" spans="1:6" ht="20.100000000000001" customHeight="1" x14ac:dyDescent="0.4">
      <c r="A966" s="55" t="s">
        <v>55</v>
      </c>
      <c r="B966" s="56" t="s">
        <v>56</v>
      </c>
      <c r="C966" s="55" t="s">
        <v>254</v>
      </c>
      <c r="D966" s="55" t="s">
        <v>252</v>
      </c>
      <c r="E966" s="45">
        <v>2030</v>
      </c>
      <c r="F966" s="44">
        <v>287118.92911999999</v>
      </c>
    </row>
    <row r="967" spans="1:6" ht="20.100000000000001" customHeight="1" x14ac:dyDescent="0.4">
      <c r="A967" s="55" t="s">
        <v>55</v>
      </c>
      <c r="B967" s="56" t="s">
        <v>56</v>
      </c>
      <c r="C967" s="55" t="s">
        <v>254</v>
      </c>
      <c r="D967" s="55" t="s">
        <v>252</v>
      </c>
      <c r="E967" s="45">
        <v>2031</v>
      </c>
      <c r="F967" s="44">
        <v>1442886.005044</v>
      </c>
    </row>
    <row r="968" spans="1:6" ht="20.100000000000001" customHeight="1" x14ac:dyDescent="0.4">
      <c r="A968" s="55" t="s">
        <v>55</v>
      </c>
      <c r="B968" s="56" t="s">
        <v>56</v>
      </c>
      <c r="C968" s="55" t="s">
        <v>254</v>
      </c>
      <c r="D968" s="55" t="s">
        <v>252</v>
      </c>
      <c r="E968" s="45">
        <v>2032</v>
      </c>
      <c r="F968" s="44">
        <v>282500.89835199999</v>
      </c>
    </row>
    <row r="969" spans="1:6" ht="20.100000000000001" customHeight="1" x14ac:dyDescent="0.4">
      <c r="A969" s="55" t="s">
        <v>55</v>
      </c>
      <c r="B969" s="56" t="s">
        <v>56</v>
      </c>
      <c r="C969" s="55" t="s">
        <v>254</v>
      </c>
      <c r="D969" s="55" t="s">
        <v>252</v>
      </c>
      <c r="E969" s="45">
        <v>2033</v>
      </c>
      <c r="F969" s="44">
        <v>307324.80333300005</v>
      </c>
    </row>
    <row r="970" spans="1:6" ht="20.100000000000001" customHeight="1" x14ac:dyDescent="0.4">
      <c r="A970" s="55" t="s">
        <v>55</v>
      </c>
      <c r="B970" s="56" t="s">
        <v>56</v>
      </c>
      <c r="C970" s="55" t="s">
        <v>254</v>
      </c>
      <c r="D970" s="55" t="s">
        <v>252</v>
      </c>
      <c r="E970" s="45">
        <v>2034</v>
      </c>
      <c r="F970" s="44">
        <v>291517.60305099998</v>
      </c>
    </row>
    <row r="971" spans="1:6" ht="20.100000000000001" customHeight="1" x14ac:dyDescent="0.4">
      <c r="A971" s="55" t="s">
        <v>55</v>
      </c>
      <c r="B971" s="56" t="s">
        <v>56</v>
      </c>
      <c r="C971" s="55" t="s">
        <v>254</v>
      </c>
      <c r="D971" s="55" t="s">
        <v>252</v>
      </c>
      <c r="E971" s="45">
        <v>2035</v>
      </c>
      <c r="F971" s="44">
        <v>299073.26803799998</v>
      </c>
    </row>
    <row r="972" spans="1:6" ht="20.100000000000001" customHeight="1" x14ac:dyDescent="0.4">
      <c r="A972" s="55" t="s">
        <v>55</v>
      </c>
      <c r="B972" s="56" t="s">
        <v>56</v>
      </c>
      <c r="C972" s="55" t="s">
        <v>254</v>
      </c>
      <c r="D972" s="55" t="s">
        <v>252</v>
      </c>
      <c r="E972" s="45">
        <v>2036</v>
      </c>
      <c r="F972" s="44">
        <v>209341.69703800001</v>
      </c>
    </row>
    <row r="973" spans="1:6" ht="20.100000000000001" customHeight="1" x14ac:dyDescent="0.4">
      <c r="A973" s="55" t="s">
        <v>55</v>
      </c>
      <c r="B973" s="56" t="s">
        <v>56</v>
      </c>
      <c r="C973" s="55" t="s">
        <v>255</v>
      </c>
      <c r="D973" s="55" t="s">
        <v>252</v>
      </c>
      <c r="E973" s="45">
        <v>2036</v>
      </c>
      <c r="F973" s="44">
        <v>1455000</v>
      </c>
    </row>
    <row r="974" spans="1:6" ht="20.100000000000001" customHeight="1" x14ac:dyDescent="0.4">
      <c r="A974" s="55" t="s">
        <v>57</v>
      </c>
      <c r="B974" s="56" t="s">
        <v>54</v>
      </c>
      <c r="C974" s="55" t="s">
        <v>251</v>
      </c>
      <c r="D974" s="55" t="s">
        <v>260</v>
      </c>
      <c r="E974" s="45">
        <v>2017</v>
      </c>
      <c r="F974" s="44">
        <v>1600370.59</v>
      </c>
    </row>
    <row r="975" spans="1:6" ht="20.100000000000001" customHeight="1" x14ac:dyDescent="0.4">
      <c r="A975" s="55" t="s">
        <v>57</v>
      </c>
      <c r="B975" s="56" t="s">
        <v>54</v>
      </c>
      <c r="C975" s="55" t="s">
        <v>251</v>
      </c>
      <c r="D975" s="55" t="s">
        <v>260</v>
      </c>
      <c r="E975" s="45">
        <v>2018</v>
      </c>
      <c r="F975" s="44">
        <v>943801.62530000007</v>
      </c>
    </row>
    <row r="976" spans="1:6" ht="20.100000000000001" customHeight="1" x14ac:dyDescent="0.4">
      <c r="A976" s="55" t="s">
        <v>57</v>
      </c>
      <c r="B976" s="56" t="s">
        <v>54</v>
      </c>
      <c r="C976" s="55" t="s">
        <v>251</v>
      </c>
      <c r="D976" s="55" t="s">
        <v>260</v>
      </c>
      <c r="E976" s="45">
        <v>2019</v>
      </c>
      <c r="F976" s="44">
        <v>1288156.6594350003</v>
      </c>
    </row>
    <row r="977" spans="1:6" ht="20.100000000000001" customHeight="1" x14ac:dyDescent="0.4">
      <c r="A977" s="55" t="s">
        <v>57</v>
      </c>
      <c r="B977" s="56" t="s">
        <v>54</v>
      </c>
      <c r="C977" s="55" t="s">
        <v>251</v>
      </c>
      <c r="D977" s="55" t="s">
        <v>260</v>
      </c>
      <c r="E977" s="45">
        <v>2020</v>
      </c>
      <c r="F977" s="44">
        <v>1292378.3623577999</v>
      </c>
    </row>
    <row r="978" spans="1:6" ht="20.100000000000001" customHeight="1" x14ac:dyDescent="0.4">
      <c r="A978" s="55" t="s">
        <v>57</v>
      </c>
      <c r="B978" s="56" t="s">
        <v>54</v>
      </c>
      <c r="C978" s="55" t="s">
        <v>251</v>
      </c>
      <c r="D978" s="55" t="s">
        <v>260</v>
      </c>
      <c r="E978" s="45">
        <v>2021</v>
      </c>
      <c r="F978" s="44">
        <v>1518019.0460274997</v>
      </c>
    </row>
    <row r="979" spans="1:6" ht="20.100000000000001" customHeight="1" x14ac:dyDescent="0.4">
      <c r="A979" s="55" t="s">
        <v>57</v>
      </c>
      <c r="B979" s="56" t="s">
        <v>54</v>
      </c>
      <c r="C979" s="55" t="s">
        <v>251</v>
      </c>
      <c r="D979" s="55" t="s">
        <v>260</v>
      </c>
      <c r="E979" s="45">
        <v>2022</v>
      </c>
      <c r="F979" s="44">
        <v>1374111.2135735</v>
      </c>
    </row>
    <row r="980" spans="1:6" ht="20.100000000000001" customHeight="1" x14ac:dyDescent="0.4">
      <c r="A980" s="55" t="s">
        <v>57</v>
      </c>
      <c r="B980" s="56" t="s">
        <v>54</v>
      </c>
      <c r="C980" s="55" t="s">
        <v>251</v>
      </c>
      <c r="D980" s="55" t="s">
        <v>260</v>
      </c>
      <c r="E980" s="45">
        <v>2023</v>
      </c>
      <c r="F980" s="44">
        <v>1409533.4670675001</v>
      </c>
    </row>
    <row r="981" spans="1:6" ht="20.100000000000001" customHeight="1" x14ac:dyDescent="0.4">
      <c r="A981" s="55" t="s">
        <v>57</v>
      </c>
      <c r="B981" s="56" t="s">
        <v>54</v>
      </c>
      <c r="C981" s="55" t="s">
        <v>251</v>
      </c>
      <c r="D981" s="55" t="s">
        <v>260</v>
      </c>
      <c r="E981" s="45">
        <v>2024</v>
      </c>
      <c r="F981" s="44">
        <v>1405843.9118075001</v>
      </c>
    </row>
    <row r="982" spans="1:6" ht="20.100000000000001" customHeight="1" x14ac:dyDescent="0.4">
      <c r="A982" s="55" t="s">
        <v>57</v>
      </c>
      <c r="B982" s="56" t="s">
        <v>54</v>
      </c>
      <c r="C982" s="55" t="s">
        <v>251</v>
      </c>
      <c r="D982" s="55" t="s">
        <v>260</v>
      </c>
      <c r="E982" s="45">
        <v>2025</v>
      </c>
      <c r="F982" s="44">
        <v>1400022.2264955002</v>
      </c>
    </row>
    <row r="983" spans="1:6" ht="20.100000000000001" customHeight="1" x14ac:dyDescent="0.4">
      <c r="A983" s="55" t="s">
        <v>57</v>
      </c>
      <c r="B983" s="56" t="s">
        <v>54</v>
      </c>
      <c r="C983" s="55" t="s">
        <v>251</v>
      </c>
      <c r="D983" s="55" t="s">
        <v>260</v>
      </c>
      <c r="E983" s="45">
        <v>2026</v>
      </c>
      <c r="F983" s="44">
        <v>1408612.0374135</v>
      </c>
    </row>
    <row r="984" spans="1:6" ht="20.100000000000001" customHeight="1" x14ac:dyDescent="0.4">
      <c r="A984" s="55" t="s">
        <v>57</v>
      </c>
      <c r="B984" s="56" t="s">
        <v>54</v>
      </c>
      <c r="C984" s="55" t="s">
        <v>251</v>
      </c>
      <c r="D984" s="55" t="s">
        <v>260</v>
      </c>
      <c r="E984" s="45">
        <v>2027</v>
      </c>
      <c r="F984" s="44">
        <v>1486574.4335665002</v>
      </c>
    </row>
    <row r="985" spans="1:6" ht="20.100000000000001" customHeight="1" x14ac:dyDescent="0.4">
      <c r="A985" s="55" t="s">
        <v>57</v>
      </c>
      <c r="B985" s="56" t="s">
        <v>54</v>
      </c>
      <c r="C985" s="55" t="s">
        <v>251</v>
      </c>
      <c r="D985" s="55" t="s">
        <v>260</v>
      </c>
      <c r="E985" s="45">
        <v>2028</v>
      </c>
      <c r="F985" s="44">
        <v>1560305.1404794999</v>
      </c>
    </row>
    <row r="986" spans="1:6" ht="20.100000000000001" customHeight="1" x14ac:dyDescent="0.4">
      <c r="A986" s="55" t="s">
        <v>57</v>
      </c>
      <c r="B986" s="56" t="s">
        <v>54</v>
      </c>
      <c r="C986" s="55" t="s">
        <v>251</v>
      </c>
      <c r="D986" s="55" t="s">
        <v>260</v>
      </c>
      <c r="E986" s="45">
        <v>2029</v>
      </c>
      <c r="F986" s="44">
        <v>1558259.3163294999</v>
      </c>
    </row>
    <row r="987" spans="1:6" ht="20.100000000000001" customHeight="1" x14ac:dyDescent="0.4">
      <c r="A987" s="55" t="s">
        <v>57</v>
      </c>
      <c r="B987" s="56" t="s">
        <v>54</v>
      </c>
      <c r="C987" s="55" t="s">
        <v>251</v>
      </c>
      <c r="D987" s="55" t="s">
        <v>260</v>
      </c>
      <c r="E987" s="45">
        <v>2030</v>
      </c>
      <c r="F987" s="44">
        <v>1558048.4366175001</v>
      </c>
    </row>
    <row r="988" spans="1:6" ht="20.100000000000001" customHeight="1" x14ac:dyDescent="0.4">
      <c r="A988" s="55" t="s">
        <v>57</v>
      </c>
      <c r="B988" s="56" t="s">
        <v>54</v>
      </c>
      <c r="C988" s="55" t="s">
        <v>251</v>
      </c>
      <c r="D988" s="55" t="s">
        <v>260</v>
      </c>
      <c r="E988" s="45">
        <v>2031</v>
      </c>
      <c r="F988" s="44">
        <v>1480745.0190735001</v>
      </c>
    </row>
    <row r="989" spans="1:6" ht="20.100000000000001" customHeight="1" x14ac:dyDescent="0.4">
      <c r="A989" s="55" t="s">
        <v>57</v>
      </c>
      <c r="B989" s="56" t="s">
        <v>54</v>
      </c>
      <c r="C989" s="55" t="s">
        <v>251</v>
      </c>
      <c r="D989" s="55" t="s">
        <v>260</v>
      </c>
      <c r="E989" s="45">
        <v>2032</v>
      </c>
      <c r="F989" s="44">
        <v>1384640.6265679998</v>
      </c>
    </row>
    <row r="990" spans="1:6" ht="20.100000000000001" customHeight="1" x14ac:dyDescent="0.4">
      <c r="A990" s="55" t="s">
        <v>57</v>
      </c>
      <c r="B990" s="56" t="s">
        <v>54</v>
      </c>
      <c r="C990" s="55" t="s">
        <v>251</v>
      </c>
      <c r="D990" s="55" t="s">
        <v>260</v>
      </c>
      <c r="E990" s="45">
        <v>2033</v>
      </c>
      <c r="F990" s="44">
        <v>1319966.5536243999</v>
      </c>
    </row>
    <row r="991" spans="1:6" ht="20.100000000000001" customHeight="1" x14ac:dyDescent="0.4">
      <c r="A991" s="55" t="s">
        <v>57</v>
      </c>
      <c r="B991" s="56" t="s">
        <v>54</v>
      </c>
      <c r="C991" s="55" t="s">
        <v>251</v>
      </c>
      <c r="D991" s="55" t="s">
        <v>260</v>
      </c>
      <c r="E991" s="45">
        <v>2034</v>
      </c>
      <c r="F991" s="44">
        <v>1246212.136038</v>
      </c>
    </row>
    <row r="992" spans="1:6" ht="20.100000000000001" customHeight="1" x14ac:dyDescent="0.4">
      <c r="A992" s="55" t="s">
        <v>57</v>
      </c>
      <c r="B992" s="56" t="s">
        <v>54</v>
      </c>
      <c r="C992" s="55" t="s">
        <v>251</v>
      </c>
      <c r="D992" s="55" t="s">
        <v>260</v>
      </c>
      <c r="E992" s="45">
        <v>2035</v>
      </c>
      <c r="F992" s="44">
        <v>1224684.5571240999</v>
      </c>
    </row>
    <row r="993" spans="1:6" ht="20.100000000000001" customHeight="1" x14ac:dyDescent="0.4">
      <c r="A993" s="55" t="s">
        <v>57</v>
      </c>
      <c r="B993" s="56" t="s">
        <v>54</v>
      </c>
      <c r="C993" s="55" t="s">
        <v>251</v>
      </c>
      <c r="D993" s="55" t="s">
        <v>260</v>
      </c>
      <c r="E993" s="45">
        <v>2036</v>
      </c>
      <c r="F993" s="44">
        <v>1138358.5544497999</v>
      </c>
    </row>
    <row r="994" spans="1:6" ht="20.100000000000001" customHeight="1" x14ac:dyDescent="0.4">
      <c r="A994" s="55" t="s">
        <v>57</v>
      </c>
      <c r="B994" s="56" t="s">
        <v>54</v>
      </c>
      <c r="C994" s="55" t="s">
        <v>251</v>
      </c>
      <c r="D994" s="55" t="s">
        <v>260</v>
      </c>
      <c r="E994" s="45">
        <v>2037</v>
      </c>
      <c r="F994" s="44">
        <v>1104089.2014762999</v>
      </c>
    </row>
    <row r="995" spans="1:6" ht="20.100000000000001" customHeight="1" x14ac:dyDescent="0.4">
      <c r="A995" s="55" t="s">
        <v>57</v>
      </c>
      <c r="B995" s="56" t="s">
        <v>54</v>
      </c>
      <c r="C995" s="55" t="s">
        <v>251</v>
      </c>
      <c r="D995" s="55" t="s">
        <v>260</v>
      </c>
      <c r="E995" s="45">
        <v>2038</v>
      </c>
      <c r="F995" s="44">
        <v>880021.70022609993</v>
      </c>
    </row>
    <row r="996" spans="1:6" ht="20.100000000000001" customHeight="1" x14ac:dyDescent="0.4">
      <c r="A996" s="55" t="s">
        <v>57</v>
      </c>
      <c r="B996" s="56" t="s">
        <v>54</v>
      </c>
      <c r="C996" s="55" t="s">
        <v>251</v>
      </c>
      <c r="D996" s="55" t="s">
        <v>260</v>
      </c>
      <c r="E996" s="45">
        <v>2039</v>
      </c>
      <c r="F996" s="44">
        <v>803662.67663789983</v>
      </c>
    </row>
    <row r="997" spans="1:6" ht="20.100000000000001" customHeight="1" x14ac:dyDescent="0.4">
      <c r="A997" s="55" t="s">
        <v>57</v>
      </c>
      <c r="B997" s="56" t="s">
        <v>54</v>
      </c>
      <c r="C997" s="55" t="s">
        <v>251</v>
      </c>
      <c r="D997" s="55" t="s">
        <v>260</v>
      </c>
      <c r="E997" s="45">
        <v>2040</v>
      </c>
      <c r="F997" s="44">
        <v>770946.00555939996</v>
      </c>
    </row>
    <row r="998" spans="1:6" ht="20.100000000000001" customHeight="1" x14ac:dyDescent="0.4">
      <c r="A998" s="55" t="s">
        <v>57</v>
      </c>
      <c r="B998" s="56" t="s">
        <v>54</v>
      </c>
      <c r="C998" s="55" t="s">
        <v>251</v>
      </c>
      <c r="D998" s="55" t="s">
        <v>260</v>
      </c>
      <c r="E998" s="45">
        <v>2041</v>
      </c>
      <c r="F998" s="44">
        <v>322074.25568119995</v>
      </c>
    </row>
    <row r="999" spans="1:6" ht="20.100000000000001" customHeight="1" x14ac:dyDescent="0.4">
      <c r="A999" s="55" t="s">
        <v>57</v>
      </c>
      <c r="B999" s="56" t="s">
        <v>54</v>
      </c>
      <c r="C999" s="55" t="s">
        <v>261</v>
      </c>
      <c r="D999" s="55" t="s">
        <v>260</v>
      </c>
      <c r="E999" s="45">
        <v>2017</v>
      </c>
      <c r="F999" s="44">
        <v>395048.75</v>
      </c>
    </row>
    <row r="1000" spans="1:6" ht="20.100000000000001" customHeight="1" x14ac:dyDescent="0.4">
      <c r="A1000" s="55" t="s">
        <v>57</v>
      </c>
      <c r="B1000" s="56" t="s">
        <v>54</v>
      </c>
      <c r="C1000" s="55" t="s">
        <v>261</v>
      </c>
      <c r="D1000" s="55" t="s">
        <v>260</v>
      </c>
      <c r="E1000" s="45">
        <v>2018</v>
      </c>
      <c r="F1000" s="44">
        <v>659199.25</v>
      </c>
    </row>
    <row r="1001" spans="1:6" ht="20.100000000000001" customHeight="1" x14ac:dyDescent="0.4">
      <c r="A1001" s="55" t="s">
        <v>57</v>
      </c>
      <c r="B1001" s="56" t="s">
        <v>54</v>
      </c>
      <c r="C1001" s="55" t="s">
        <v>254</v>
      </c>
      <c r="D1001" s="55" t="s">
        <v>260</v>
      </c>
      <c r="E1001" s="45">
        <v>2017</v>
      </c>
      <c r="F1001" s="44">
        <v>120876.23</v>
      </c>
    </row>
    <row r="1002" spans="1:6" ht="20.100000000000001" customHeight="1" x14ac:dyDescent="0.4">
      <c r="A1002" s="55" t="s">
        <v>57</v>
      </c>
      <c r="B1002" s="56" t="s">
        <v>54</v>
      </c>
      <c r="C1002" s="55" t="s">
        <v>254</v>
      </c>
      <c r="D1002" s="55" t="s">
        <v>260</v>
      </c>
      <c r="E1002" s="45">
        <v>2019</v>
      </c>
      <c r="F1002" s="44">
        <v>703200</v>
      </c>
    </row>
    <row r="1003" spans="1:6" ht="20.100000000000001" customHeight="1" x14ac:dyDescent="0.4">
      <c r="A1003" s="55" t="s">
        <v>57</v>
      </c>
      <c r="B1003" s="56" t="s">
        <v>54</v>
      </c>
      <c r="C1003" s="55" t="s">
        <v>254</v>
      </c>
      <c r="D1003" s="55" t="s">
        <v>260</v>
      </c>
      <c r="E1003" s="45">
        <v>2020</v>
      </c>
      <c r="F1003" s="44">
        <v>314375</v>
      </c>
    </row>
    <row r="1004" spans="1:6" ht="20.100000000000001" customHeight="1" x14ac:dyDescent="0.4">
      <c r="A1004" s="55" t="s">
        <v>57</v>
      </c>
      <c r="B1004" s="56" t="s">
        <v>54</v>
      </c>
      <c r="C1004" s="55" t="s">
        <v>254</v>
      </c>
      <c r="D1004" s="55" t="s">
        <v>260</v>
      </c>
      <c r="E1004" s="45">
        <v>2021</v>
      </c>
      <c r="F1004" s="44">
        <v>2598225</v>
      </c>
    </row>
    <row r="1005" spans="1:6" ht="20.100000000000001" customHeight="1" x14ac:dyDescent="0.4">
      <c r="A1005" s="55" t="s">
        <v>57</v>
      </c>
      <c r="B1005" s="56" t="s">
        <v>54</v>
      </c>
      <c r="C1005" s="55" t="s">
        <v>254</v>
      </c>
      <c r="D1005" s="55" t="s">
        <v>260</v>
      </c>
      <c r="E1005" s="45">
        <v>2022</v>
      </c>
      <c r="F1005" s="44">
        <v>234375</v>
      </c>
    </row>
    <row r="1006" spans="1:6" ht="20.100000000000001" customHeight="1" x14ac:dyDescent="0.4">
      <c r="A1006" s="55" t="s">
        <v>57</v>
      </c>
      <c r="B1006" s="56" t="s">
        <v>54</v>
      </c>
      <c r="C1006" s="55" t="s">
        <v>254</v>
      </c>
      <c r="D1006" s="55" t="s">
        <v>260</v>
      </c>
      <c r="E1006" s="45">
        <v>2023</v>
      </c>
      <c r="F1006" s="44">
        <v>2578225</v>
      </c>
    </row>
    <row r="1007" spans="1:6" ht="20.100000000000001" customHeight="1" x14ac:dyDescent="0.4">
      <c r="A1007" s="55" t="s">
        <v>57</v>
      </c>
      <c r="B1007" s="56" t="s">
        <v>54</v>
      </c>
      <c r="C1007" s="55" t="s">
        <v>254</v>
      </c>
      <c r="D1007" s="55" t="s">
        <v>260</v>
      </c>
      <c r="E1007" s="45">
        <v>2024</v>
      </c>
      <c r="F1007" s="44">
        <v>304375</v>
      </c>
    </row>
    <row r="1008" spans="1:6" ht="20.100000000000001" customHeight="1" x14ac:dyDescent="0.4">
      <c r="A1008" s="55" t="s">
        <v>57</v>
      </c>
      <c r="B1008" s="56" t="s">
        <v>54</v>
      </c>
      <c r="C1008" s="55" t="s">
        <v>254</v>
      </c>
      <c r="D1008" s="55" t="s">
        <v>260</v>
      </c>
      <c r="E1008" s="45">
        <v>2025</v>
      </c>
      <c r="F1008" s="44">
        <v>2528225</v>
      </c>
    </row>
    <row r="1009" spans="1:6" ht="20.100000000000001" customHeight="1" x14ac:dyDescent="0.4">
      <c r="A1009" s="55" t="s">
        <v>57</v>
      </c>
      <c r="B1009" s="56" t="s">
        <v>54</v>
      </c>
      <c r="C1009" s="55" t="s">
        <v>254</v>
      </c>
      <c r="D1009" s="55" t="s">
        <v>260</v>
      </c>
      <c r="E1009" s="45">
        <v>2026</v>
      </c>
      <c r="F1009" s="44">
        <v>234375</v>
      </c>
    </row>
    <row r="1010" spans="1:6" ht="20.100000000000001" customHeight="1" x14ac:dyDescent="0.4">
      <c r="A1010" s="55" t="s">
        <v>57</v>
      </c>
      <c r="B1010" s="56" t="s">
        <v>54</v>
      </c>
      <c r="C1010" s="55" t="s">
        <v>254</v>
      </c>
      <c r="D1010" s="55" t="s">
        <v>260</v>
      </c>
      <c r="E1010" s="45">
        <v>2027</v>
      </c>
      <c r="F1010" s="44">
        <v>2373850</v>
      </c>
    </row>
    <row r="1011" spans="1:6" ht="20.100000000000001" customHeight="1" x14ac:dyDescent="0.4">
      <c r="A1011" s="55" t="s">
        <v>57</v>
      </c>
      <c r="B1011" s="56" t="s">
        <v>54</v>
      </c>
      <c r="C1011" s="55" t="s">
        <v>254</v>
      </c>
      <c r="D1011" s="55" t="s">
        <v>260</v>
      </c>
      <c r="E1011" s="45">
        <v>2028</v>
      </c>
      <c r="F1011" s="44">
        <v>2303850</v>
      </c>
    </row>
    <row r="1012" spans="1:6" ht="20.100000000000001" customHeight="1" x14ac:dyDescent="0.4">
      <c r="A1012" s="55" t="s">
        <v>57</v>
      </c>
      <c r="B1012" s="56" t="s">
        <v>54</v>
      </c>
      <c r="C1012" s="55" t="s">
        <v>254</v>
      </c>
      <c r="D1012" s="55" t="s">
        <v>260</v>
      </c>
      <c r="E1012" s="45">
        <v>2029</v>
      </c>
      <c r="F1012" s="44">
        <v>234375</v>
      </c>
    </row>
    <row r="1013" spans="1:6" ht="20.100000000000001" customHeight="1" x14ac:dyDescent="0.4">
      <c r="A1013" s="55" t="s">
        <v>57</v>
      </c>
      <c r="B1013" s="56" t="s">
        <v>54</v>
      </c>
      <c r="C1013" s="55" t="s">
        <v>254</v>
      </c>
      <c r="D1013" s="55" t="s">
        <v>260</v>
      </c>
      <c r="E1013" s="45">
        <v>2030</v>
      </c>
      <c r="F1013" s="44">
        <v>304375</v>
      </c>
    </row>
    <row r="1014" spans="1:6" ht="20.100000000000001" customHeight="1" x14ac:dyDescent="0.4">
      <c r="A1014" s="55" t="s">
        <v>57</v>
      </c>
      <c r="B1014" s="56" t="s">
        <v>54</v>
      </c>
      <c r="C1014" s="55" t="s">
        <v>254</v>
      </c>
      <c r="D1014" s="55" t="s">
        <v>260</v>
      </c>
      <c r="E1014" s="45">
        <v>2031</v>
      </c>
      <c r="F1014" s="44">
        <v>234375</v>
      </c>
    </row>
    <row r="1015" spans="1:6" ht="20.100000000000001" customHeight="1" x14ac:dyDescent="0.4">
      <c r="A1015" s="55" t="s">
        <v>57</v>
      </c>
      <c r="B1015" s="56" t="s">
        <v>54</v>
      </c>
      <c r="C1015" s="55" t="s">
        <v>254</v>
      </c>
      <c r="D1015" s="55" t="s">
        <v>260</v>
      </c>
      <c r="E1015" s="45">
        <v>2032</v>
      </c>
      <c r="F1015" s="44">
        <v>234375</v>
      </c>
    </row>
    <row r="1016" spans="1:6" ht="20.100000000000001" customHeight="1" x14ac:dyDescent="0.4">
      <c r="A1016" s="55" t="s">
        <v>57</v>
      </c>
      <c r="B1016" s="56" t="s">
        <v>54</v>
      </c>
      <c r="C1016" s="55" t="s">
        <v>254</v>
      </c>
      <c r="D1016" s="55" t="s">
        <v>260</v>
      </c>
      <c r="E1016" s="45">
        <v>2033</v>
      </c>
      <c r="F1016" s="44">
        <v>304375</v>
      </c>
    </row>
    <row r="1017" spans="1:6" ht="20.100000000000001" customHeight="1" x14ac:dyDescent="0.4">
      <c r="A1017" s="55" t="s">
        <v>57</v>
      </c>
      <c r="B1017" s="56" t="s">
        <v>54</v>
      </c>
      <c r="C1017" s="55" t="s">
        <v>254</v>
      </c>
      <c r="D1017" s="55" t="s">
        <v>260</v>
      </c>
      <c r="E1017" s="45">
        <v>2034</v>
      </c>
      <c r="F1017" s="44">
        <v>10000</v>
      </c>
    </row>
    <row r="1018" spans="1:6" ht="20.100000000000001" customHeight="1" x14ac:dyDescent="0.4">
      <c r="A1018" s="55" t="s">
        <v>57</v>
      </c>
      <c r="B1018" s="56" t="s">
        <v>54</v>
      </c>
      <c r="C1018" s="55" t="s">
        <v>254</v>
      </c>
      <c r="D1018" s="55" t="s">
        <v>260</v>
      </c>
      <c r="E1018" s="45">
        <v>2035</v>
      </c>
      <c r="F1018" s="44">
        <v>234375</v>
      </c>
    </row>
    <row r="1019" spans="1:6" ht="20.100000000000001" customHeight="1" x14ac:dyDescent="0.4">
      <c r="A1019" s="55" t="s">
        <v>57</v>
      </c>
      <c r="B1019" s="56" t="s">
        <v>54</v>
      </c>
      <c r="C1019" s="55" t="s">
        <v>254</v>
      </c>
      <c r="D1019" s="55" t="s">
        <v>260</v>
      </c>
      <c r="E1019" s="45">
        <v>2036</v>
      </c>
      <c r="F1019" s="44">
        <v>304375</v>
      </c>
    </row>
    <row r="1020" spans="1:6" ht="20.100000000000001" customHeight="1" x14ac:dyDescent="0.4">
      <c r="A1020" s="55" t="s">
        <v>57</v>
      </c>
      <c r="B1020" s="56" t="s">
        <v>54</v>
      </c>
      <c r="C1020" s="55" t="s">
        <v>254</v>
      </c>
      <c r="D1020" s="55" t="s">
        <v>260</v>
      </c>
      <c r="E1020" s="45">
        <v>2037</v>
      </c>
      <c r="F1020" s="44">
        <v>10000</v>
      </c>
    </row>
    <row r="1021" spans="1:6" ht="20.100000000000001" customHeight="1" x14ac:dyDescent="0.4">
      <c r="A1021" s="55" t="s">
        <v>57</v>
      </c>
      <c r="B1021" s="56" t="s">
        <v>54</v>
      </c>
      <c r="C1021" s="55" t="s">
        <v>254</v>
      </c>
      <c r="D1021" s="55" t="s">
        <v>260</v>
      </c>
      <c r="E1021" s="45">
        <v>2038</v>
      </c>
      <c r="F1021" s="44">
        <v>5000</v>
      </c>
    </row>
    <row r="1022" spans="1:6" ht="20.100000000000001" customHeight="1" x14ac:dyDescent="0.4">
      <c r="A1022" s="55" t="s">
        <v>57</v>
      </c>
      <c r="B1022" s="56" t="s">
        <v>54</v>
      </c>
      <c r="C1022" s="55" t="s">
        <v>254</v>
      </c>
      <c r="D1022" s="55" t="s">
        <v>260</v>
      </c>
      <c r="E1022" s="45">
        <v>2039</v>
      </c>
      <c r="F1022" s="44">
        <v>50000</v>
      </c>
    </row>
    <row r="1023" spans="1:6" ht="20.100000000000001" customHeight="1" x14ac:dyDescent="0.4">
      <c r="A1023" s="55" t="s">
        <v>57</v>
      </c>
      <c r="B1023" s="56" t="s">
        <v>54</v>
      </c>
      <c r="C1023" s="55" t="s">
        <v>254</v>
      </c>
      <c r="D1023" s="55" t="s">
        <v>260</v>
      </c>
      <c r="E1023" s="45">
        <v>2040</v>
      </c>
      <c r="F1023" s="44">
        <v>5000</v>
      </c>
    </row>
    <row r="1024" spans="1:6" ht="20.100000000000001" customHeight="1" x14ac:dyDescent="0.4">
      <c r="A1024" s="55" t="s">
        <v>57</v>
      </c>
      <c r="B1024" s="56" t="s">
        <v>54</v>
      </c>
      <c r="C1024" s="55" t="s">
        <v>254</v>
      </c>
      <c r="D1024" s="55" t="s">
        <v>260</v>
      </c>
      <c r="E1024" s="45">
        <v>2041</v>
      </c>
      <c r="F1024" s="44">
        <v>5000</v>
      </c>
    </row>
    <row r="1025" spans="1:6" ht="20.100000000000001" customHeight="1" x14ac:dyDescent="0.4">
      <c r="A1025" s="55" t="s">
        <v>57</v>
      </c>
      <c r="B1025" s="56" t="s">
        <v>54</v>
      </c>
      <c r="C1025" s="55" t="s">
        <v>255</v>
      </c>
      <c r="D1025" s="55" t="s">
        <v>260</v>
      </c>
      <c r="E1025" s="45">
        <v>2019</v>
      </c>
      <c r="F1025" s="44">
        <v>40032.861503</v>
      </c>
    </row>
    <row r="1026" spans="1:6" ht="20.100000000000001" customHeight="1" x14ac:dyDescent="0.4">
      <c r="A1026" s="55" t="s">
        <v>57</v>
      </c>
      <c r="B1026" s="56" t="s">
        <v>54</v>
      </c>
      <c r="C1026" s="55" t="s">
        <v>255</v>
      </c>
      <c r="D1026" s="55" t="s">
        <v>260</v>
      </c>
      <c r="E1026" s="45">
        <v>2020</v>
      </c>
      <c r="F1026" s="44">
        <v>37035.795104999997</v>
      </c>
    </row>
    <row r="1027" spans="1:6" ht="20.100000000000001" customHeight="1" x14ac:dyDescent="0.4">
      <c r="A1027" s="55" t="s">
        <v>57</v>
      </c>
      <c r="B1027" s="56" t="s">
        <v>54</v>
      </c>
      <c r="C1027" s="55" t="s">
        <v>255</v>
      </c>
      <c r="D1027" s="55" t="s">
        <v>260</v>
      </c>
      <c r="E1027" s="45">
        <v>2021</v>
      </c>
      <c r="F1027" s="44">
        <v>51260.167462999998</v>
      </c>
    </row>
    <row r="1028" spans="1:6" ht="20.100000000000001" customHeight="1" x14ac:dyDescent="0.4">
      <c r="A1028" s="55" t="s">
        <v>57</v>
      </c>
      <c r="B1028" s="56" t="s">
        <v>54</v>
      </c>
      <c r="C1028" s="55" t="s">
        <v>255</v>
      </c>
      <c r="D1028" s="55" t="s">
        <v>260</v>
      </c>
      <c r="E1028" s="45">
        <v>2022</v>
      </c>
      <c r="F1028" s="44">
        <v>55231.980495000003</v>
      </c>
    </row>
    <row r="1029" spans="1:6" ht="20.100000000000001" customHeight="1" x14ac:dyDescent="0.4">
      <c r="A1029" s="55" t="s">
        <v>57</v>
      </c>
      <c r="B1029" s="56" t="s">
        <v>54</v>
      </c>
      <c r="C1029" s="55" t="s">
        <v>255</v>
      </c>
      <c r="D1029" s="55" t="s">
        <v>260</v>
      </c>
      <c r="E1029" s="45">
        <v>2023</v>
      </c>
      <c r="F1029" s="44">
        <v>61982.276467999996</v>
      </c>
    </row>
    <row r="1030" spans="1:6" ht="20.100000000000001" customHeight="1" x14ac:dyDescent="0.4">
      <c r="A1030" s="55" t="s">
        <v>57</v>
      </c>
      <c r="B1030" s="56" t="s">
        <v>54</v>
      </c>
      <c r="C1030" s="55" t="s">
        <v>255</v>
      </c>
      <c r="D1030" s="55" t="s">
        <v>260</v>
      </c>
      <c r="E1030" s="45">
        <v>2024</v>
      </c>
      <c r="F1030" s="44">
        <v>71530.543538999991</v>
      </c>
    </row>
    <row r="1031" spans="1:6" ht="20.100000000000001" customHeight="1" x14ac:dyDescent="0.4">
      <c r="A1031" s="55" t="s">
        <v>57</v>
      </c>
      <c r="B1031" s="56" t="s">
        <v>54</v>
      </c>
      <c r="C1031" s="55" t="s">
        <v>255</v>
      </c>
      <c r="D1031" s="55" t="s">
        <v>260</v>
      </c>
      <c r="E1031" s="45">
        <v>2025</v>
      </c>
      <c r="F1031" s="44">
        <v>73037.612369000009</v>
      </c>
    </row>
    <row r="1032" spans="1:6" ht="20.100000000000001" customHeight="1" x14ac:dyDescent="0.4">
      <c r="A1032" s="55" t="s">
        <v>57</v>
      </c>
      <c r="B1032" s="56" t="s">
        <v>54</v>
      </c>
      <c r="C1032" s="55" t="s">
        <v>255</v>
      </c>
      <c r="D1032" s="55" t="s">
        <v>260</v>
      </c>
      <c r="E1032" s="45">
        <v>2026</v>
      </c>
      <c r="F1032" s="44">
        <v>71970.523702999999</v>
      </c>
    </row>
    <row r="1033" spans="1:6" ht="20.100000000000001" customHeight="1" x14ac:dyDescent="0.4">
      <c r="A1033" s="55" t="s">
        <v>57</v>
      </c>
      <c r="B1033" s="56" t="s">
        <v>54</v>
      </c>
      <c r="C1033" s="55" t="s">
        <v>255</v>
      </c>
      <c r="D1033" s="55" t="s">
        <v>260</v>
      </c>
      <c r="E1033" s="45">
        <v>2027</v>
      </c>
      <c r="F1033" s="44">
        <v>72616.515723999997</v>
      </c>
    </row>
    <row r="1034" spans="1:6" ht="20.100000000000001" customHeight="1" x14ac:dyDescent="0.4">
      <c r="A1034" s="55" t="s">
        <v>57</v>
      </c>
      <c r="B1034" s="56" t="s">
        <v>54</v>
      </c>
      <c r="C1034" s="55" t="s">
        <v>255</v>
      </c>
      <c r="D1034" s="55" t="s">
        <v>260</v>
      </c>
      <c r="E1034" s="45">
        <v>2028</v>
      </c>
      <c r="F1034" s="44">
        <v>75305.749320000003</v>
      </c>
    </row>
    <row r="1035" spans="1:6" ht="20.100000000000001" customHeight="1" x14ac:dyDescent="0.4">
      <c r="A1035" s="55" t="s">
        <v>57</v>
      </c>
      <c r="B1035" s="56" t="s">
        <v>54</v>
      </c>
      <c r="C1035" s="55" t="s">
        <v>255</v>
      </c>
      <c r="D1035" s="55" t="s">
        <v>260</v>
      </c>
      <c r="E1035" s="45">
        <v>2029</v>
      </c>
      <c r="F1035" s="44">
        <v>69286.232399999994</v>
      </c>
    </row>
    <row r="1036" spans="1:6" ht="20.100000000000001" customHeight="1" x14ac:dyDescent="0.4">
      <c r="A1036" s="55" t="s">
        <v>57</v>
      </c>
      <c r="B1036" s="56" t="s">
        <v>54</v>
      </c>
      <c r="C1036" s="55" t="s">
        <v>255</v>
      </c>
      <c r="D1036" s="55" t="s">
        <v>260</v>
      </c>
      <c r="E1036" s="45">
        <v>2030</v>
      </c>
      <c r="F1036" s="44">
        <v>68366.264559999996</v>
      </c>
    </row>
    <row r="1037" spans="1:6" ht="20.100000000000001" customHeight="1" x14ac:dyDescent="0.4">
      <c r="A1037" s="55" t="s">
        <v>57</v>
      </c>
      <c r="B1037" s="56" t="s">
        <v>54</v>
      </c>
      <c r="C1037" s="55" t="s">
        <v>255</v>
      </c>
      <c r="D1037" s="55" t="s">
        <v>260</v>
      </c>
      <c r="E1037" s="45">
        <v>2031</v>
      </c>
      <c r="F1037" s="44">
        <v>55716.793642999997</v>
      </c>
    </row>
    <row r="1038" spans="1:6" ht="20.100000000000001" customHeight="1" x14ac:dyDescent="0.4">
      <c r="A1038" s="55" t="s">
        <v>57</v>
      </c>
      <c r="B1038" s="56" t="s">
        <v>54</v>
      </c>
      <c r="C1038" s="55" t="s">
        <v>255</v>
      </c>
      <c r="D1038" s="55" t="s">
        <v>260</v>
      </c>
      <c r="E1038" s="45">
        <v>2032</v>
      </c>
      <c r="F1038" s="44">
        <v>53295.826739999997</v>
      </c>
    </row>
    <row r="1039" spans="1:6" ht="20.100000000000001" customHeight="1" x14ac:dyDescent="0.4">
      <c r="A1039" s="55" t="s">
        <v>57</v>
      </c>
      <c r="B1039" s="56" t="s">
        <v>54</v>
      </c>
      <c r="C1039" s="55" t="s">
        <v>255</v>
      </c>
      <c r="D1039" s="55" t="s">
        <v>260</v>
      </c>
      <c r="E1039" s="45">
        <v>2033</v>
      </c>
      <c r="F1039" s="44">
        <v>47320.026691999999</v>
      </c>
    </row>
    <row r="1040" spans="1:6" ht="20.100000000000001" customHeight="1" x14ac:dyDescent="0.4">
      <c r="A1040" s="55" t="s">
        <v>57</v>
      </c>
      <c r="B1040" s="56" t="s">
        <v>54</v>
      </c>
      <c r="C1040" s="55" t="s">
        <v>255</v>
      </c>
      <c r="D1040" s="55" t="s">
        <v>260</v>
      </c>
      <c r="E1040" s="45">
        <v>2034</v>
      </c>
      <c r="F1040" s="44">
        <v>42348.433312000001</v>
      </c>
    </row>
    <row r="1041" spans="1:6" ht="20.100000000000001" customHeight="1" x14ac:dyDescent="0.4">
      <c r="A1041" s="55" t="s">
        <v>57</v>
      </c>
      <c r="B1041" s="56" t="s">
        <v>54</v>
      </c>
      <c r="C1041" s="55" t="s">
        <v>255</v>
      </c>
      <c r="D1041" s="55" t="s">
        <v>260</v>
      </c>
      <c r="E1041" s="45">
        <v>2035</v>
      </c>
      <c r="F1041" s="44">
        <v>35463.100552000004</v>
      </c>
    </row>
    <row r="1042" spans="1:6" ht="20.100000000000001" customHeight="1" x14ac:dyDescent="0.4">
      <c r="A1042" s="55" t="s">
        <v>57</v>
      </c>
      <c r="B1042" s="56" t="s">
        <v>54</v>
      </c>
      <c r="C1042" s="55" t="s">
        <v>255</v>
      </c>
      <c r="D1042" s="55" t="s">
        <v>260</v>
      </c>
      <c r="E1042" s="45">
        <v>2036</v>
      </c>
      <c r="F1042" s="44">
        <v>35476.907062999999</v>
      </c>
    </row>
    <row r="1043" spans="1:6" ht="20.100000000000001" customHeight="1" x14ac:dyDescent="0.4">
      <c r="A1043" s="55" t="s">
        <v>57</v>
      </c>
      <c r="B1043" s="56" t="s">
        <v>54</v>
      </c>
      <c r="C1043" s="55" t="s">
        <v>255</v>
      </c>
      <c r="D1043" s="55" t="s">
        <v>260</v>
      </c>
      <c r="E1043" s="45">
        <v>2037</v>
      </c>
      <c r="F1043" s="44">
        <v>32431.583269999999</v>
      </c>
    </row>
    <row r="1044" spans="1:6" ht="20.100000000000001" customHeight="1" x14ac:dyDescent="0.4">
      <c r="A1044" s="55" t="s">
        <v>57</v>
      </c>
      <c r="B1044" s="56" t="s">
        <v>54</v>
      </c>
      <c r="C1044" s="55" t="s">
        <v>255</v>
      </c>
      <c r="D1044" s="55" t="s">
        <v>260</v>
      </c>
      <c r="E1044" s="45">
        <v>2038</v>
      </c>
      <c r="F1044" s="44">
        <v>24632.4935</v>
      </c>
    </row>
    <row r="1045" spans="1:6" ht="20.100000000000001" customHeight="1" x14ac:dyDescent="0.4">
      <c r="A1045" s="55" t="s">
        <v>57</v>
      </c>
      <c r="B1045" s="56" t="s">
        <v>54</v>
      </c>
      <c r="C1045" s="55" t="s">
        <v>255</v>
      </c>
      <c r="D1045" s="55" t="s">
        <v>260</v>
      </c>
      <c r="E1045" s="45">
        <v>2039</v>
      </c>
      <c r="F1045" s="44">
        <v>19025.874745000001</v>
      </c>
    </row>
    <row r="1046" spans="1:6" ht="20.100000000000001" customHeight="1" x14ac:dyDescent="0.4">
      <c r="A1046" s="55" t="s">
        <v>57</v>
      </c>
      <c r="B1046" s="56" t="s">
        <v>54</v>
      </c>
      <c r="C1046" s="55" t="s">
        <v>255</v>
      </c>
      <c r="D1046" s="55" t="s">
        <v>260</v>
      </c>
      <c r="E1046" s="45">
        <v>2040</v>
      </c>
      <c r="F1046" s="44">
        <v>14711.553582</v>
      </c>
    </row>
    <row r="1047" spans="1:6" ht="20.100000000000001" customHeight="1" x14ac:dyDescent="0.4">
      <c r="A1047" s="55" t="s">
        <v>57</v>
      </c>
      <c r="B1047" s="56" t="s">
        <v>54</v>
      </c>
      <c r="C1047" s="55" t="s">
        <v>255</v>
      </c>
      <c r="D1047" s="55" t="s">
        <v>260</v>
      </c>
      <c r="E1047" s="45">
        <v>2041</v>
      </c>
      <c r="F1047" s="44">
        <v>7607.8407530000004</v>
      </c>
    </row>
    <row r="1048" spans="1:6" ht="20.100000000000001" customHeight="1" x14ac:dyDescent="0.4">
      <c r="A1048" s="55" t="s">
        <v>58</v>
      </c>
      <c r="B1048" s="56" t="s">
        <v>59</v>
      </c>
      <c r="C1048" s="55" t="s">
        <v>261</v>
      </c>
      <c r="D1048" s="55" t="s">
        <v>259</v>
      </c>
      <c r="E1048" s="45">
        <v>2017</v>
      </c>
      <c r="F1048" s="44">
        <v>16966159.561399978</v>
      </c>
    </row>
    <row r="1049" spans="1:6" ht="20.100000000000001" customHeight="1" x14ac:dyDescent="0.4">
      <c r="A1049" s="55" t="s">
        <v>58</v>
      </c>
      <c r="B1049" s="56" t="s">
        <v>59</v>
      </c>
      <c r="C1049" s="55" t="s">
        <v>261</v>
      </c>
      <c r="D1049" s="55" t="s">
        <v>259</v>
      </c>
      <c r="E1049" s="45">
        <v>2018</v>
      </c>
      <c r="F1049" s="44">
        <v>22611175.708800007</v>
      </c>
    </row>
    <row r="1050" spans="1:6" ht="20.100000000000001" customHeight="1" x14ac:dyDescent="0.4">
      <c r="A1050" s="55" t="s">
        <v>58</v>
      </c>
      <c r="B1050" s="56" t="s">
        <v>59</v>
      </c>
      <c r="C1050" s="55" t="s">
        <v>261</v>
      </c>
      <c r="D1050" s="55" t="s">
        <v>259</v>
      </c>
      <c r="E1050" s="45">
        <v>2019</v>
      </c>
      <c r="F1050" s="44">
        <v>3850369.01</v>
      </c>
    </row>
    <row r="1051" spans="1:6" ht="20.100000000000001" customHeight="1" x14ac:dyDescent="0.4">
      <c r="A1051" s="55" t="s">
        <v>60</v>
      </c>
      <c r="B1051" s="56" t="s">
        <v>239</v>
      </c>
      <c r="C1051" s="55" t="s">
        <v>261</v>
      </c>
      <c r="D1051" s="55" t="s">
        <v>256</v>
      </c>
      <c r="E1051" s="45">
        <v>2017</v>
      </c>
      <c r="F1051" s="44">
        <v>16688498.510500005</v>
      </c>
    </row>
    <row r="1052" spans="1:6" ht="20.100000000000001" customHeight="1" x14ac:dyDescent="0.4">
      <c r="A1052" s="55" t="s">
        <v>60</v>
      </c>
      <c r="B1052" s="56" t="s">
        <v>239</v>
      </c>
      <c r="C1052" s="55" t="s">
        <v>261</v>
      </c>
      <c r="D1052" s="55" t="s">
        <v>256</v>
      </c>
      <c r="E1052" s="45">
        <v>2018</v>
      </c>
      <c r="F1052" s="44">
        <v>31549458.688321181</v>
      </c>
    </row>
    <row r="1053" spans="1:6" ht="20.100000000000001" customHeight="1" x14ac:dyDescent="0.4">
      <c r="A1053" s="55" t="s">
        <v>60</v>
      </c>
      <c r="B1053" s="56" t="s">
        <v>239</v>
      </c>
      <c r="C1053" s="55" t="s">
        <v>261</v>
      </c>
      <c r="D1053" s="55" t="s">
        <v>256</v>
      </c>
      <c r="E1053" s="45">
        <v>2019</v>
      </c>
      <c r="F1053" s="44">
        <v>13247925.838332998</v>
      </c>
    </row>
    <row r="1054" spans="1:6" ht="20.100000000000001" customHeight="1" x14ac:dyDescent="0.4">
      <c r="A1054" s="55" t="s">
        <v>60</v>
      </c>
      <c r="B1054" s="56" t="s">
        <v>239</v>
      </c>
      <c r="C1054" s="55" t="s">
        <v>261</v>
      </c>
      <c r="D1054" s="55" t="s">
        <v>256</v>
      </c>
      <c r="E1054" s="45">
        <v>2022</v>
      </c>
      <c r="F1054" s="44">
        <v>3513387</v>
      </c>
    </row>
    <row r="1055" spans="1:6" ht="20.100000000000001" customHeight="1" x14ac:dyDescent="0.4">
      <c r="A1055" s="55" t="s">
        <v>60</v>
      </c>
      <c r="B1055" s="56" t="s">
        <v>239</v>
      </c>
      <c r="C1055" s="55" t="s">
        <v>261</v>
      </c>
      <c r="D1055" s="55" t="s">
        <v>256</v>
      </c>
      <c r="E1055" s="45">
        <v>2023</v>
      </c>
      <c r="F1055" s="44">
        <v>602400.60000000009</v>
      </c>
    </row>
    <row r="1056" spans="1:6" ht="20.100000000000001" customHeight="1" x14ac:dyDescent="0.4">
      <c r="A1056" s="55" t="s">
        <v>60</v>
      </c>
      <c r="B1056" s="56" t="s">
        <v>239</v>
      </c>
      <c r="C1056" s="55" t="s">
        <v>261</v>
      </c>
      <c r="D1056" s="55" t="s">
        <v>256</v>
      </c>
      <c r="E1056" s="45">
        <v>2024</v>
      </c>
      <c r="F1056" s="44">
        <v>4807487.8000000007</v>
      </c>
    </row>
    <row r="1057" spans="1:6" ht="20.100000000000001" customHeight="1" x14ac:dyDescent="0.4">
      <c r="A1057" s="55" t="s">
        <v>61</v>
      </c>
      <c r="B1057" s="56" t="s">
        <v>62</v>
      </c>
      <c r="C1057" s="55" t="s">
        <v>251</v>
      </c>
      <c r="D1057" s="55" t="s">
        <v>258</v>
      </c>
      <c r="E1057" s="45">
        <v>2023</v>
      </c>
      <c r="F1057" s="44">
        <v>567036.87500599993</v>
      </c>
    </row>
    <row r="1058" spans="1:6" ht="20.100000000000001" customHeight="1" x14ac:dyDescent="0.4">
      <c r="A1058" s="55" t="s">
        <v>61</v>
      </c>
      <c r="B1058" s="56" t="s">
        <v>62</v>
      </c>
      <c r="C1058" s="55" t="s">
        <v>251</v>
      </c>
      <c r="D1058" s="55" t="s">
        <v>258</v>
      </c>
      <c r="E1058" s="45">
        <v>2024</v>
      </c>
      <c r="F1058" s="44">
        <v>1355363.7500119999</v>
      </c>
    </row>
    <row r="1059" spans="1:6" ht="20.100000000000001" customHeight="1" x14ac:dyDescent="0.4">
      <c r="A1059" s="55" t="s">
        <v>61</v>
      </c>
      <c r="B1059" s="56" t="s">
        <v>62</v>
      </c>
      <c r="C1059" s="55" t="s">
        <v>251</v>
      </c>
      <c r="D1059" s="55" t="s">
        <v>258</v>
      </c>
      <c r="E1059" s="45">
        <v>2025</v>
      </c>
      <c r="F1059" s="44">
        <v>807717.02703490015</v>
      </c>
    </row>
    <row r="1060" spans="1:6" ht="20.100000000000001" customHeight="1" x14ac:dyDescent="0.4">
      <c r="A1060" s="55" t="s">
        <v>61</v>
      </c>
      <c r="B1060" s="56" t="s">
        <v>62</v>
      </c>
      <c r="C1060" s="55" t="s">
        <v>261</v>
      </c>
      <c r="D1060" s="55" t="s">
        <v>258</v>
      </c>
      <c r="E1060" s="45">
        <v>2017</v>
      </c>
      <c r="F1060" s="44">
        <v>8930126.4843789991</v>
      </c>
    </row>
    <row r="1061" spans="1:6" ht="20.100000000000001" customHeight="1" x14ac:dyDescent="0.4">
      <c r="A1061" s="55" t="s">
        <v>61</v>
      </c>
      <c r="B1061" s="56" t="s">
        <v>62</v>
      </c>
      <c r="C1061" s="55" t="s">
        <v>261</v>
      </c>
      <c r="D1061" s="55" t="s">
        <v>258</v>
      </c>
      <c r="E1061" s="45">
        <v>2018</v>
      </c>
      <c r="F1061" s="44">
        <v>7552962.7503300002</v>
      </c>
    </row>
    <row r="1062" spans="1:6" ht="20.100000000000001" customHeight="1" x14ac:dyDescent="0.4">
      <c r="A1062" s="55" t="s">
        <v>61</v>
      </c>
      <c r="B1062" s="56" t="s">
        <v>62</v>
      </c>
      <c r="C1062" s="55" t="s">
        <v>261</v>
      </c>
      <c r="D1062" s="55" t="s">
        <v>258</v>
      </c>
      <c r="E1062" s="45">
        <v>2019</v>
      </c>
      <c r="F1062" s="44">
        <v>3850642.92001</v>
      </c>
    </row>
    <row r="1063" spans="1:6" ht="20.100000000000001" customHeight="1" x14ac:dyDescent="0.4">
      <c r="A1063" s="55" t="s">
        <v>61</v>
      </c>
      <c r="B1063" s="56" t="s">
        <v>62</v>
      </c>
      <c r="C1063" s="55" t="s">
        <v>254</v>
      </c>
      <c r="D1063" s="55" t="s">
        <v>258</v>
      </c>
      <c r="E1063" s="45">
        <v>2017</v>
      </c>
      <c r="F1063" s="44">
        <v>1232816.0564270001</v>
      </c>
    </row>
    <row r="1064" spans="1:6" ht="20.100000000000001" customHeight="1" x14ac:dyDescent="0.4">
      <c r="A1064" s="55" t="s">
        <v>61</v>
      </c>
      <c r="B1064" s="56" t="s">
        <v>62</v>
      </c>
      <c r="C1064" s="55" t="s">
        <v>254</v>
      </c>
      <c r="D1064" s="55" t="s">
        <v>258</v>
      </c>
      <c r="E1064" s="45">
        <v>2022</v>
      </c>
      <c r="F1064" s="44">
        <v>2691469</v>
      </c>
    </row>
    <row r="1065" spans="1:6" ht="20.100000000000001" customHeight="1" x14ac:dyDescent="0.4">
      <c r="A1065" s="55" t="s">
        <v>61</v>
      </c>
      <c r="B1065" s="56" t="s">
        <v>62</v>
      </c>
      <c r="C1065" s="55" t="s">
        <v>254</v>
      </c>
      <c r="D1065" s="55" t="s">
        <v>258</v>
      </c>
      <c r="E1065" s="45">
        <v>2023</v>
      </c>
      <c r="F1065" s="44">
        <v>2676785</v>
      </c>
    </row>
    <row r="1066" spans="1:6" ht="20.100000000000001" customHeight="1" x14ac:dyDescent="0.4">
      <c r="A1066" s="55" t="s">
        <v>61</v>
      </c>
      <c r="B1066" s="56" t="s">
        <v>62</v>
      </c>
      <c r="C1066" s="55" t="s">
        <v>254</v>
      </c>
      <c r="D1066" s="55" t="s">
        <v>258</v>
      </c>
      <c r="E1066" s="45">
        <v>2024</v>
      </c>
      <c r="F1066" s="44">
        <v>10507642.11262</v>
      </c>
    </row>
    <row r="1067" spans="1:6" ht="20.100000000000001" customHeight="1" x14ac:dyDescent="0.4">
      <c r="A1067" s="55" t="s">
        <v>63</v>
      </c>
      <c r="B1067" s="56" t="s">
        <v>236</v>
      </c>
      <c r="C1067" s="55" t="s">
        <v>251</v>
      </c>
      <c r="D1067" s="55" t="s">
        <v>259</v>
      </c>
      <c r="E1067" s="45">
        <v>2017</v>
      </c>
      <c r="F1067" s="44">
        <v>67499.999999099935</v>
      </c>
    </row>
    <row r="1068" spans="1:6" ht="20.100000000000001" customHeight="1" x14ac:dyDescent="0.4">
      <c r="A1068" s="55" t="s">
        <v>63</v>
      </c>
      <c r="B1068" s="56" t="s">
        <v>236</v>
      </c>
      <c r="C1068" s="55" t="s">
        <v>251</v>
      </c>
      <c r="D1068" s="55" t="s">
        <v>259</v>
      </c>
      <c r="E1068" s="45">
        <v>2018</v>
      </c>
      <c r="F1068" s="44">
        <v>245999.99999879973</v>
      </c>
    </row>
    <row r="1069" spans="1:6" ht="20.100000000000001" customHeight="1" x14ac:dyDescent="0.4">
      <c r="A1069" s="55" t="s">
        <v>63</v>
      </c>
      <c r="B1069" s="56" t="s">
        <v>236</v>
      </c>
      <c r="C1069" s="55" t="s">
        <v>251</v>
      </c>
      <c r="D1069" s="55" t="s">
        <v>259</v>
      </c>
      <c r="E1069" s="45">
        <v>2019</v>
      </c>
      <c r="F1069" s="44">
        <v>724355.99999969965</v>
      </c>
    </row>
    <row r="1070" spans="1:6" ht="20.100000000000001" customHeight="1" x14ac:dyDescent="0.4">
      <c r="A1070" s="55" t="s">
        <v>63</v>
      </c>
      <c r="B1070" s="56" t="s">
        <v>236</v>
      </c>
      <c r="C1070" s="55" t="s">
        <v>251</v>
      </c>
      <c r="D1070" s="55" t="s">
        <v>259</v>
      </c>
      <c r="E1070" s="45">
        <v>2020</v>
      </c>
      <c r="F1070" s="44">
        <v>982784</v>
      </c>
    </row>
    <row r="1071" spans="1:6" ht="20.100000000000001" customHeight="1" x14ac:dyDescent="0.4">
      <c r="A1071" s="55" t="s">
        <v>63</v>
      </c>
      <c r="B1071" s="56" t="s">
        <v>236</v>
      </c>
      <c r="C1071" s="55" t="s">
        <v>251</v>
      </c>
      <c r="D1071" s="55" t="s">
        <v>259</v>
      </c>
      <c r="E1071" s="45">
        <v>2021</v>
      </c>
      <c r="F1071" s="44">
        <v>982784</v>
      </c>
    </row>
    <row r="1072" spans="1:6" ht="20.100000000000001" customHeight="1" x14ac:dyDescent="0.4">
      <c r="A1072" s="55" t="s">
        <v>63</v>
      </c>
      <c r="B1072" s="56" t="s">
        <v>236</v>
      </c>
      <c r="C1072" s="55" t="s">
        <v>251</v>
      </c>
      <c r="D1072" s="55" t="s">
        <v>259</v>
      </c>
      <c r="E1072" s="45">
        <v>2022</v>
      </c>
      <c r="F1072" s="44">
        <v>324928</v>
      </c>
    </row>
    <row r="1073" spans="1:6" ht="20.100000000000001" customHeight="1" x14ac:dyDescent="0.4">
      <c r="A1073" s="55" t="s">
        <v>63</v>
      </c>
      <c r="B1073" s="56" t="s">
        <v>236</v>
      </c>
      <c r="C1073" s="55" t="s">
        <v>261</v>
      </c>
      <c r="D1073" s="55" t="s">
        <v>259</v>
      </c>
      <c r="E1073" s="45">
        <v>2017</v>
      </c>
      <c r="F1073" s="44">
        <v>6664063.5677598221</v>
      </c>
    </row>
    <row r="1074" spans="1:6" ht="20.100000000000001" customHeight="1" x14ac:dyDescent="0.4">
      <c r="A1074" s="55" t="s">
        <v>63</v>
      </c>
      <c r="B1074" s="56" t="s">
        <v>236</v>
      </c>
      <c r="C1074" s="55" t="s">
        <v>261</v>
      </c>
      <c r="D1074" s="55" t="s">
        <v>259</v>
      </c>
      <c r="E1074" s="45">
        <v>2018</v>
      </c>
      <c r="F1074" s="44">
        <v>7490913.8241158454</v>
      </c>
    </row>
    <row r="1075" spans="1:6" ht="20.100000000000001" customHeight="1" x14ac:dyDescent="0.4">
      <c r="A1075" s="55" t="s">
        <v>63</v>
      </c>
      <c r="B1075" s="56" t="s">
        <v>236</v>
      </c>
      <c r="C1075" s="55" t="s">
        <v>261</v>
      </c>
      <c r="D1075" s="55" t="s">
        <v>259</v>
      </c>
      <c r="E1075" s="45">
        <v>2019</v>
      </c>
      <c r="F1075" s="44">
        <v>1469315.4480351799</v>
      </c>
    </row>
    <row r="1076" spans="1:6" ht="20.100000000000001" customHeight="1" x14ac:dyDescent="0.4">
      <c r="A1076" s="55" t="s">
        <v>63</v>
      </c>
      <c r="B1076" s="56" t="s">
        <v>236</v>
      </c>
      <c r="C1076" s="55" t="s">
        <v>254</v>
      </c>
      <c r="D1076" s="55" t="s">
        <v>259</v>
      </c>
      <c r="E1076" s="45">
        <v>2017</v>
      </c>
      <c r="F1076" s="44">
        <v>231695.55666699956</v>
      </c>
    </row>
    <row r="1077" spans="1:6" ht="20.100000000000001" customHeight="1" x14ac:dyDescent="0.4">
      <c r="A1077" s="55" t="s">
        <v>63</v>
      </c>
      <c r="B1077" s="56" t="s">
        <v>236</v>
      </c>
      <c r="C1077" s="55" t="s">
        <v>254</v>
      </c>
      <c r="D1077" s="55" t="s">
        <v>259</v>
      </c>
      <c r="E1077" s="45">
        <v>2018</v>
      </c>
      <c r="F1077" s="44">
        <v>379530.7866679994</v>
      </c>
    </row>
    <row r="1078" spans="1:6" ht="20.100000000000001" customHeight="1" x14ac:dyDescent="0.4">
      <c r="A1078" s="55" t="s">
        <v>63</v>
      </c>
      <c r="B1078" s="56" t="s">
        <v>236</v>
      </c>
      <c r="C1078" s="55" t="s">
        <v>254</v>
      </c>
      <c r="D1078" s="55" t="s">
        <v>259</v>
      </c>
      <c r="E1078" s="45">
        <v>2019</v>
      </c>
      <c r="F1078" s="44">
        <v>304620.83000099979</v>
      </c>
    </row>
    <row r="1079" spans="1:6" ht="20.100000000000001" customHeight="1" x14ac:dyDescent="0.4">
      <c r="A1079" s="55" t="s">
        <v>63</v>
      </c>
      <c r="B1079" s="56" t="s">
        <v>236</v>
      </c>
      <c r="C1079" s="55" t="s">
        <v>254</v>
      </c>
      <c r="D1079" s="55" t="s">
        <v>259</v>
      </c>
      <c r="E1079" s="45">
        <v>2020</v>
      </c>
      <c r="F1079" s="44">
        <v>276748.39999999991</v>
      </c>
    </row>
    <row r="1080" spans="1:6" ht="20.100000000000001" customHeight="1" x14ac:dyDescent="0.4">
      <c r="A1080" s="55" t="s">
        <v>63</v>
      </c>
      <c r="B1080" s="56" t="s">
        <v>236</v>
      </c>
      <c r="C1080" s="55" t="s">
        <v>254</v>
      </c>
      <c r="D1080" s="55" t="s">
        <v>259</v>
      </c>
      <c r="E1080" s="45">
        <v>2021</v>
      </c>
      <c r="F1080" s="44">
        <v>276748.39999999991</v>
      </c>
    </row>
    <row r="1081" spans="1:6" ht="20.100000000000001" customHeight="1" x14ac:dyDescent="0.4">
      <c r="A1081" s="55" t="s">
        <v>63</v>
      </c>
      <c r="B1081" s="56" t="s">
        <v>236</v>
      </c>
      <c r="C1081" s="55" t="s">
        <v>254</v>
      </c>
      <c r="D1081" s="55" t="s">
        <v>259</v>
      </c>
      <c r="E1081" s="45">
        <v>2022</v>
      </c>
      <c r="F1081" s="44">
        <v>91273.600000000006</v>
      </c>
    </row>
    <row r="1082" spans="1:6" ht="20.100000000000001" customHeight="1" x14ac:dyDescent="0.4">
      <c r="A1082" s="55" t="s">
        <v>64</v>
      </c>
      <c r="B1082" s="56" t="s">
        <v>240</v>
      </c>
      <c r="C1082" s="55" t="s">
        <v>251</v>
      </c>
      <c r="D1082" s="55" t="s">
        <v>260</v>
      </c>
      <c r="E1082" s="45">
        <v>2017</v>
      </c>
      <c r="F1082" s="44">
        <v>1259986.1700000006</v>
      </c>
    </row>
    <row r="1083" spans="1:6" ht="20.100000000000001" customHeight="1" x14ac:dyDescent="0.4">
      <c r="A1083" s="55" t="s">
        <v>64</v>
      </c>
      <c r="B1083" s="56" t="s">
        <v>240</v>
      </c>
      <c r="C1083" s="55" t="s">
        <v>251</v>
      </c>
      <c r="D1083" s="55" t="s">
        <v>260</v>
      </c>
      <c r="E1083" s="45">
        <v>2018</v>
      </c>
      <c r="F1083" s="44">
        <v>1598909.5200000003</v>
      </c>
    </row>
    <row r="1084" spans="1:6" ht="20.100000000000001" customHeight="1" x14ac:dyDescent="0.4">
      <c r="A1084" s="55" t="s">
        <v>64</v>
      </c>
      <c r="B1084" s="56" t="s">
        <v>240</v>
      </c>
      <c r="C1084" s="55" t="s">
        <v>251</v>
      </c>
      <c r="D1084" s="55" t="s">
        <v>260</v>
      </c>
      <c r="E1084" s="45">
        <v>2019</v>
      </c>
      <c r="F1084" s="44">
        <v>1147477.3147409994</v>
      </c>
    </row>
    <row r="1085" spans="1:6" ht="20.100000000000001" customHeight="1" x14ac:dyDescent="0.4">
      <c r="A1085" s="55" t="s">
        <v>64</v>
      </c>
      <c r="B1085" s="56" t="s">
        <v>240</v>
      </c>
      <c r="C1085" s="55" t="s">
        <v>251</v>
      </c>
      <c r="D1085" s="55" t="s">
        <v>260</v>
      </c>
      <c r="E1085" s="45">
        <v>2020</v>
      </c>
      <c r="F1085" s="44">
        <v>1017927.7812639987</v>
      </c>
    </row>
    <row r="1086" spans="1:6" ht="20.100000000000001" customHeight="1" x14ac:dyDescent="0.4">
      <c r="A1086" s="55" t="s">
        <v>64</v>
      </c>
      <c r="B1086" s="56" t="s">
        <v>240</v>
      </c>
      <c r="C1086" s="55" t="s">
        <v>251</v>
      </c>
      <c r="D1086" s="55" t="s">
        <v>260</v>
      </c>
      <c r="E1086" s="45">
        <v>2022</v>
      </c>
      <c r="F1086" s="44">
        <v>558081.86903890013</v>
      </c>
    </row>
    <row r="1087" spans="1:6" ht="20.100000000000001" customHeight="1" x14ac:dyDescent="0.4">
      <c r="A1087" s="55" t="s">
        <v>64</v>
      </c>
      <c r="B1087" s="56" t="s">
        <v>240</v>
      </c>
      <c r="C1087" s="55" t="s">
        <v>251</v>
      </c>
      <c r="D1087" s="55" t="s">
        <v>260</v>
      </c>
      <c r="E1087" s="45">
        <v>2023</v>
      </c>
      <c r="F1087" s="44">
        <v>611950.45142659999</v>
      </c>
    </row>
    <row r="1088" spans="1:6" ht="20.100000000000001" customHeight="1" x14ac:dyDescent="0.4">
      <c r="A1088" s="55" t="s">
        <v>64</v>
      </c>
      <c r="B1088" s="56" t="s">
        <v>240</v>
      </c>
      <c r="C1088" s="55" t="s">
        <v>251</v>
      </c>
      <c r="D1088" s="55" t="s">
        <v>260</v>
      </c>
      <c r="E1088" s="45">
        <v>2024</v>
      </c>
      <c r="F1088" s="44">
        <v>533220.32195819996</v>
      </c>
    </row>
    <row r="1089" spans="1:6" ht="20.100000000000001" customHeight="1" x14ac:dyDescent="0.4">
      <c r="A1089" s="55" t="s">
        <v>64</v>
      </c>
      <c r="B1089" s="56" t="s">
        <v>240</v>
      </c>
      <c r="C1089" s="55" t="s">
        <v>251</v>
      </c>
      <c r="D1089" s="55" t="s">
        <v>260</v>
      </c>
      <c r="E1089" s="45">
        <v>2025</v>
      </c>
      <c r="F1089" s="44">
        <v>551527.63224700012</v>
      </c>
    </row>
    <row r="1090" spans="1:6" ht="20.100000000000001" customHeight="1" x14ac:dyDescent="0.4">
      <c r="A1090" s="55" t="s">
        <v>64</v>
      </c>
      <c r="B1090" s="56" t="s">
        <v>240</v>
      </c>
      <c r="C1090" s="55" t="s">
        <v>251</v>
      </c>
      <c r="D1090" s="55" t="s">
        <v>260</v>
      </c>
      <c r="E1090" s="45">
        <v>2026</v>
      </c>
      <c r="F1090" s="44">
        <v>635848.93747020012</v>
      </c>
    </row>
    <row r="1091" spans="1:6" ht="20.100000000000001" customHeight="1" x14ac:dyDescent="0.4">
      <c r="A1091" s="55" t="s">
        <v>64</v>
      </c>
      <c r="B1091" s="56" t="s">
        <v>240</v>
      </c>
      <c r="C1091" s="55" t="s">
        <v>251</v>
      </c>
      <c r="D1091" s="55" t="s">
        <v>260</v>
      </c>
      <c r="E1091" s="45">
        <v>2027</v>
      </c>
      <c r="F1091" s="44">
        <v>531863.84278700012</v>
      </c>
    </row>
    <row r="1092" spans="1:6" ht="20.100000000000001" customHeight="1" x14ac:dyDescent="0.4">
      <c r="A1092" s="55" t="s">
        <v>64</v>
      </c>
      <c r="B1092" s="56" t="s">
        <v>240</v>
      </c>
      <c r="C1092" s="55" t="s">
        <v>251</v>
      </c>
      <c r="D1092" s="55" t="s">
        <v>260</v>
      </c>
      <c r="E1092" s="45">
        <v>2028</v>
      </c>
      <c r="F1092" s="44">
        <v>411628.73054449999</v>
      </c>
    </row>
    <row r="1093" spans="1:6" ht="20.100000000000001" customHeight="1" x14ac:dyDescent="0.4">
      <c r="A1093" s="55" t="s">
        <v>64</v>
      </c>
      <c r="B1093" s="56" t="s">
        <v>240</v>
      </c>
      <c r="C1093" s="55" t="s">
        <v>251</v>
      </c>
      <c r="D1093" s="55" t="s">
        <v>260</v>
      </c>
      <c r="E1093" s="45">
        <v>2029</v>
      </c>
      <c r="F1093" s="44">
        <v>451045.52177680004</v>
      </c>
    </row>
    <row r="1094" spans="1:6" ht="20.100000000000001" customHeight="1" x14ac:dyDescent="0.4">
      <c r="A1094" s="55" t="s">
        <v>64</v>
      </c>
      <c r="B1094" s="56" t="s">
        <v>240</v>
      </c>
      <c r="C1094" s="55" t="s">
        <v>251</v>
      </c>
      <c r="D1094" s="55" t="s">
        <v>260</v>
      </c>
      <c r="E1094" s="45">
        <v>2030</v>
      </c>
      <c r="F1094" s="44">
        <v>552499.08152160014</v>
      </c>
    </row>
    <row r="1095" spans="1:6" ht="20.100000000000001" customHeight="1" x14ac:dyDescent="0.4">
      <c r="A1095" s="55" t="s">
        <v>64</v>
      </c>
      <c r="B1095" s="56" t="s">
        <v>240</v>
      </c>
      <c r="C1095" s="55" t="s">
        <v>251</v>
      </c>
      <c r="D1095" s="55" t="s">
        <v>260</v>
      </c>
      <c r="E1095" s="45">
        <v>2031</v>
      </c>
      <c r="F1095" s="44">
        <v>476703.93048599997</v>
      </c>
    </row>
    <row r="1096" spans="1:6" ht="20.100000000000001" customHeight="1" x14ac:dyDescent="0.4">
      <c r="A1096" s="55" t="s">
        <v>64</v>
      </c>
      <c r="B1096" s="56" t="s">
        <v>240</v>
      </c>
      <c r="C1096" s="55" t="s">
        <v>251</v>
      </c>
      <c r="D1096" s="55" t="s">
        <v>260</v>
      </c>
      <c r="E1096" s="45">
        <v>2032</v>
      </c>
      <c r="F1096" s="44">
        <v>435869.80627159995</v>
      </c>
    </row>
    <row r="1097" spans="1:6" ht="20.100000000000001" customHeight="1" x14ac:dyDescent="0.4">
      <c r="A1097" s="55" t="s">
        <v>64</v>
      </c>
      <c r="B1097" s="56" t="s">
        <v>240</v>
      </c>
      <c r="C1097" s="55" t="s">
        <v>251</v>
      </c>
      <c r="D1097" s="55" t="s">
        <v>260</v>
      </c>
      <c r="E1097" s="45">
        <v>2033</v>
      </c>
      <c r="F1097" s="44">
        <v>483419.56362000009</v>
      </c>
    </row>
    <row r="1098" spans="1:6" ht="20.100000000000001" customHeight="1" x14ac:dyDescent="0.4">
      <c r="A1098" s="55" t="s">
        <v>64</v>
      </c>
      <c r="B1098" s="56" t="s">
        <v>240</v>
      </c>
      <c r="C1098" s="55" t="s">
        <v>251</v>
      </c>
      <c r="D1098" s="55" t="s">
        <v>260</v>
      </c>
      <c r="E1098" s="45">
        <v>2034</v>
      </c>
      <c r="F1098" s="44">
        <v>608583.46498760011</v>
      </c>
    </row>
    <row r="1099" spans="1:6" ht="20.100000000000001" customHeight="1" x14ac:dyDescent="0.4">
      <c r="A1099" s="55" t="s">
        <v>64</v>
      </c>
      <c r="B1099" s="56" t="s">
        <v>240</v>
      </c>
      <c r="C1099" s="55" t="s">
        <v>251</v>
      </c>
      <c r="D1099" s="55" t="s">
        <v>260</v>
      </c>
      <c r="E1099" s="45">
        <v>2035</v>
      </c>
      <c r="F1099" s="44">
        <v>492871.47660449997</v>
      </c>
    </row>
    <row r="1100" spans="1:6" ht="20.100000000000001" customHeight="1" x14ac:dyDescent="0.4">
      <c r="A1100" s="55" t="s">
        <v>64</v>
      </c>
      <c r="B1100" s="56" t="s">
        <v>240</v>
      </c>
      <c r="C1100" s="55" t="s">
        <v>251</v>
      </c>
      <c r="D1100" s="55" t="s">
        <v>260</v>
      </c>
      <c r="E1100" s="45">
        <v>2036</v>
      </c>
      <c r="F1100" s="44">
        <v>355507.05369449989</v>
      </c>
    </row>
    <row r="1101" spans="1:6" ht="20.100000000000001" customHeight="1" x14ac:dyDescent="0.4">
      <c r="A1101" s="55" t="s">
        <v>64</v>
      </c>
      <c r="B1101" s="56" t="s">
        <v>240</v>
      </c>
      <c r="C1101" s="55" t="s">
        <v>251</v>
      </c>
      <c r="D1101" s="55" t="s">
        <v>260</v>
      </c>
      <c r="E1101" s="45">
        <v>2037</v>
      </c>
      <c r="F1101" s="44">
        <v>369372.15690589999</v>
      </c>
    </row>
    <row r="1102" spans="1:6" ht="20.100000000000001" customHeight="1" x14ac:dyDescent="0.4">
      <c r="A1102" s="55" t="s">
        <v>64</v>
      </c>
      <c r="B1102" s="56" t="s">
        <v>240</v>
      </c>
      <c r="C1102" s="55" t="s">
        <v>251</v>
      </c>
      <c r="D1102" s="55" t="s">
        <v>260</v>
      </c>
      <c r="E1102" s="45">
        <v>2038</v>
      </c>
      <c r="F1102" s="44">
        <v>381120.03604570002</v>
      </c>
    </row>
    <row r="1103" spans="1:6" ht="20.100000000000001" customHeight="1" x14ac:dyDescent="0.4">
      <c r="A1103" s="55" t="s">
        <v>64</v>
      </c>
      <c r="B1103" s="56" t="s">
        <v>240</v>
      </c>
      <c r="C1103" s="55" t="s">
        <v>251</v>
      </c>
      <c r="D1103" s="55" t="s">
        <v>260</v>
      </c>
      <c r="E1103" s="45">
        <v>2039</v>
      </c>
      <c r="F1103" s="44">
        <v>295046.11970719992</v>
      </c>
    </row>
    <row r="1104" spans="1:6" ht="20.100000000000001" customHeight="1" x14ac:dyDescent="0.4">
      <c r="A1104" s="55" t="s">
        <v>64</v>
      </c>
      <c r="B1104" s="56" t="s">
        <v>240</v>
      </c>
      <c r="C1104" s="55" t="s">
        <v>251</v>
      </c>
      <c r="D1104" s="55" t="s">
        <v>260</v>
      </c>
      <c r="E1104" s="45">
        <v>2040</v>
      </c>
      <c r="F1104" s="44">
        <v>260360.72455480002</v>
      </c>
    </row>
    <row r="1105" spans="1:6" ht="20.100000000000001" customHeight="1" x14ac:dyDescent="0.4">
      <c r="A1105" s="55" t="s">
        <v>64</v>
      </c>
      <c r="B1105" s="56" t="s">
        <v>240</v>
      </c>
      <c r="C1105" s="55" t="s">
        <v>251</v>
      </c>
      <c r="D1105" s="55" t="s">
        <v>260</v>
      </c>
      <c r="E1105" s="45">
        <v>2041</v>
      </c>
      <c r="F1105" s="44">
        <v>83968.630686199991</v>
      </c>
    </row>
    <row r="1106" spans="1:6" ht="20.100000000000001" customHeight="1" x14ac:dyDescent="0.4">
      <c r="A1106" s="55" t="s">
        <v>64</v>
      </c>
      <c r="B1106" s="56" t="s">
        <v>240</v>
      </c>
      <c r="C1106" s="55" t="s">
        <v>261</v>
      </c>
      <c r="D1106" s="55" t="s">
        <v>260</v>
      </c>
      <c r="E1106" s="45">
        <v>2017</v>
      </c>
      <c r="F1106" s="44">
        <v>5330661.41</v>
      </c>
    </row>
    <row r="1107" spans="1:6" ht="20.100000000000001" customHeight="1" x14ac:dyDescent="0.4">
      <c r="A1107" s="55" t="s">
        <v>64</v>
      </c>
      <c r="B1107" s="56" t="s">
        <v>240</v>
      </c>
      <c r="C1107" s="55" t="s">
        <v>261</v>
      </c>
      <c r="D1107" s="55" t="s">
        <v>260</v>
      </c>
      <c r="E1107" s="45">
        <v>2018</v>
      </c>
      <c r="F1107" s="44">
        <v>10118721.991099998</v>
      </c>
    </row>
    <row r="1108" spans="1:6" ht="20.100000000000001" customHeight="1" x14ac:dyDescent="0.4">
      <c r="A1108" s="55" t="s">
        <v>64</v>
      </c>
      <c r="B1108" s="56" t="s">
        <v>240</v>
      </c>
      <c r="C1108" s="55" t="s">
        <v>261</v>
      </c>
      <c r="D1108" s="55" t="s">
        <v>260</v>
      </c>
      <c r="E1108" s="45">
        <v>2019</v>
      </c>
      <c r="F1108" s="44">
        <v>5371157.9645199999</v>
      </c>
    </row>
    <row r="1109" spans="1:6" ht="20.100000000000001" customHeight="1" x14ac:dyDescent="0.4">
      <c r="A1109" s="55" t="s">
        <v>64</v>
      </c>
      <c r="B1109" s="56" t="s">
        <v>240</v>
      </c>
      <c r="C1109" s="55" t="s">
        <v>254</v>
      </c>
      <c r="D1109" s="55" t="s">
        <v>260</v>
      </c>
      <c r="E1109" s="45">
        <v>2022</v>
      </c>
      <c r="F1109" s="44">
        <v>4176680.6448288001</v>
      </c>
    </row>
    <row r="1110" spans="1:6" ht="20.100000000000001" customHeight="1" x14ac:dyDescent="0.4">
      <c r="A1110" s="55" t="s">
        <v>64</v>
      </c>
      <c r="B1110" s="56" t="s">
        <v>240</v>
      </c>
      <c r="C1110" s="55" t="s">
        <v>254</v>
      </c>
      <c r="D1110" s="55" t="s">
        <v>260</v>
      </c>
      <c r="E1110" s="45">
        <v>2023</v>
      </c>
      <c r="F1110" s="44">
        <v>50876.341596400009</v>
      </c>
    </row>
    <row r="1111" spans="1:6" ht="20.100000000000001" customHeight="1" x14ac:dyDescent="0.4">
      <c r="A1111" s="55" t="s">
        <v>64</v>
      </c>
      <c r="B1111" s="56" t="s">
        <v>240</v>
      </c>
      <c r="C1111" s="55" t="s">
        <v>254</v>
      </c>
      <c r="D1111" s="55" t="s">
        <v>260</v>
      </c>
      <c r="E1111" s="45">
        <v>2024</v>
      </c>
      <c r="F1111" s="44">
        <v>4800422.5445044003</v>
      </c>
    </row>
    <row r="1112" spans="1:6" ht="20.100000000000001" customHeight="1" x14ac:dyDescent="0.4">
      <c r="A1112" s="55" t="s">
        <v>64</v>
      </c>
      <c r="B1112" s="56" t="s">
        <v>240</v>
      </c>
      <c r="C1112" s="55" t="s">
        <v>254</v>
      </c>
      <c r="D1112" s="55" t="s">
        <v>260</v>
      </c>
      <c r="E1112" s="45">
        <v>2025</v>
      </c>
      <c r="F1112" s="44">
        <v>19558.897244400003</v>
      </c>
    </row>
    <row r="1113" spans="1:6" ht="20.100000000000001" customHeight="1" x14ac:dyDescent="0.4">
      <c r="A1113" s="55" t="s">
        <v>64</v>
      </c>
      <c r="B1113" s="56" t="s">
        <v>240</v>
      </c>
      <c r="C1113" s="55" t="s">
        <v>254</v>
      </c>
      <c r="D1113" s="55" t="s">
        <v>260</v>
      </c>
      <c r="E1113" s="45">
        <v>2026</v>
      </c>
      <c r="F1113" s="44">
        <v>2944911.8322443999</v>
      </c>
    </row>
    <row r="1114" spans="1:6" ht="20.100000000000001" customHeight="1" x14ac:dyDescent="0.4">
      <c r="A1114" s="55" t="s">
        <v>64</v>
      </c>
      <c r="B1114" s="56" t="s">
        <v>240</v>
      </c>
      <c r="C1114" s="55" t="s">
        <v>254</v>
      </c>
      <c r="D1114" s="55" t="s">
        <v>260</v>
      </c>
      <c r="E1114" s="45">
        <v>2027</v>
      </c>
      <c r="F1114" s="44">
        <v>269558.8972444</v>
      </c>
    </row>
    <row r="1115" spans="1:6" ht="20.100000000000001" customHeight="1" x14ac:dyDescent="0.4">
      <c r="A1115" s="55" t="s">
        <v>64</v>
      </c>
      <c r="B1115" s="56" t="s">
        <v>240</v>
      </c>
      <c r="C1115" s="55" t="s">
        <v>254</v>
      </c>
      <c r="D1115" s="55" t="s">
        <v>260</v>
      </c>
      <c r="E1115" s="45">
        <v>2028</v>
      </c>
      <c r="F1115" s="44">
        <v>2672805.1322443997</v>
      </c>
    </row>
    <row r="1116" spans="1:6" ht="20.100000000000001" customHeight="1" x14ac:dyDescent="0.4">
      <c r="A1116" s="55" t="s">
        <v>64</v>
      </c>
      <c r="B1116" s="56" t="s">
        <v>240</v>
      </c>
      <c r="C1116" s="55" t="s">
        <v>254</v>
      </c>
      <c r="D1116" s="55" t="s">
        <v>260</v>
      </c>
      <c r="E1116" s="45">
        <v>2029</v>
      </c>
      <c r="F1116" s="44">
        <v>19558.897244400003</v>
      </c>
    </row>
    <row r="1117" spans="1:6" ht="20.100000000000001" customHeight="1" x14ac:dyDescent="0.4">
      <c r="A1117" s="55" t="s">
        <v>64</v>
      </c>
      <c r="B1117" s="56" t="s">
        <v>240</v>
      </c>
      <c r="C1117" s="55" t="s">
        <v>254</v>
      </c>
      <c r="D1117" s="55" t="s">
        <v>260</v>
      </c>
      <c r="E1117" s="45">
        <v>2030</v>
      </c>
      <c r="F1117" s="44">
        <v>2800182.4422444003</v>
      </c>
    </row>
    <row r="1118" spans="1:6" ht="20.100000000000001" customHeight="1" x14ac:dyDescent="0.4">
      <c r="A1118" s="55" t="s">
        <v>64</v>
      </c>
      <c r="B1118" s="56" t="s">
        <v>240</v>
      </c>
      <c r="C1118" s="55" t="s">
        <v>254</v>
      </c>
      <c r="D1118" s="55" t="s">
        <v>260</v>
      </c>
      <c r="E1118" s="45">
        <v>2031</v>
      </c>
      <c r="F1118" s="44">
        <v>19558.897244400003</v>
      </c>
    </row>
    <row r="1119" spans="1:6" ht="20.100000000000001" customHeight="1" x14ac:dyDescent="0.4">
      <c r="A1119" s="55" t="s">
        <v>64</v>
      </c>
      <c r="B1119" s="56" t="s">
        <v>240</v>
      </c>
      <c r="C1119" s="55" t="s">
        <v>254</v>
      </c>
      <c r="D1119" s="55" t="s">
        <v>260</v>
      </c>
      <c r="E1119" s="45">
        <v>2032</v>
      </c>
      <c r="F1119" s="44">
        <v>2941364.2922443994</v>
      </c>
    </row>
    <row r="1120" spans="1:6" ht="20.100000000000001" customHeight="1" x14ac:dyDescent="0.4">
      <c r="A1120" s="55" t="s">
        <v>64</v>
      </c>
      <c r="B1120" s="56" t="s">
        <v>240</v>
      </c>
      <c r="C1120" s="55" t="s">
        <v>254</v>
      </c>
      <c r="D1120" s="55" t="s">
        <v>260</v>
      </c>
      <c r="E1120" s="45">
        <v>2033</v>
      </c>
      <c r="F1120" s="44">
        <v>19558.897244400003</v>
      </c>
    </row>
    <row r="1121" spans="1:6" ht="20.100000000000001" customHeight="1" x14ac:dyDescent="0.4">
      <c r="A1121" s="55" t="s">
        <v>64</v>
      </c>
      <c r="B1121" s="56" t="s">
        <v>240</v>
      </c>
      <c r="C1121" s="55" t="s">
        <v>254</v>
      </c>
      <c r="D1121" s="55" t="s">
        <v>260</v>
      </c>
      <c r="E1121" s="45">
        <v>2034</v>
      </c>
      <c r="F1121" s="44">
        <v>2991488.8122443995</v>
      </c>
    </row>
    <row r="1122" spans="1:6" ht="20.100000000000001" customHeight="1" x14ac:dyDescent="0.4">
      <c r="A1122" s="55" t="s">
        <v>64</v>
      </c>
      <c r="B1122" s="56" t="s">
        <v>240</v>
      </c>
      <c r="C1122" s="55" t="s">
        <v>254</v>
      </c>
      <c r="D1122" s="55" t="s">
        <v>260</v>
      </c>
      <c r="E1122" s="45">
        <v>2035</v>
      </c>
      <c r="F1122" s="44">
        <v>19558.897244400003</v>
      </c>
    </row>
    <row r="1123" spans="1:6" ht="20.100000000000001" customHeight="1" x14ac:dyDescent="0.4">
      <c r="A1123" s="55" t="s">
        <v>64</v>
      </c>
      <c r="B1123" s="56" t="s">
        <v>240</v>
      </c>
      <c r="C1123" s="55" t="s">
        <v>254</v>
      </c>
      <c r="D1123" s="55" t="s">
        <v>260</v>
      </c>
      <c r="E1123" s="45">
        <v>2036</v>
      </c>
      <c r="F1123" s="44">
        <v>19558.897244400003</v>
      </c>
    </row>
    <row r="1124" spans="1:6" ht="20.100000000000001" customHeight="1" x14ac:dyDescent="0.4">
      <c r="A1124" s="55" t="s">
        <v>64</v>
      </c>
      <c r="B1124" s="56" t="s">
        <v>240</v>
      </c>
      <c r="C1124" s="55" t="s">
        <v>254</v>
      </c>
      <c r="D1124" s="55" t="s">
        <v>260</v>
      </c>
      <c r="E1124" s="45">
        <v>2037</v>
      </c>
      <c r="F1124" s="44">
        <v>19558.897244400003</v>
      </c>
    </row>
    <row r="1125" spans="1:6" ht="20.100000000000001" customHeight="1" x14ac:dyDescent="0.4">
      <c r="A1125" s="55" t="s">
        <v>64</v>
      </c>
      <c r="B1125" s="56" t="s">
        <v>240</v>
      </c>
      <c r="C1125" s="55" t="s">
        <v>254</v>
      </c>
      <c r="D1125" s="55" t="s">
        <v>260</v>
      </c>
      <c r="E1125" s="45">
        <v>2038</v>
      </c>
      <c r="F1125" s="44">
        <v>19558.897244400003</v>
      </c>
    </row>
    <row r="1126" spans="1:6" ht="20.100000000000001" customHeight="1" x14ac:dyDescent="0.4">
      <c r="A1126" s="55" t="s">
        <v>64</v>
      </c>
      <c r="B1126" s="56" t="s">
        <v>240</v>
      </c>
      <c r="C1126" s="55" t="s">
        <v>254</v>
      </c>
      <c r="D1126" s="55" t="s">
        <v>260</v>
      </c>
      <c r="E1126" s="45">
        <v>2039</v>
      </c>
      <c r="F1126" s="44">
        <v>19558.897244400003</v>
      </c>
    </row>
    <row r="1127" spans="1:6" ht="20.100000000000001" customHeight="1" x14ac:dyDescent="0.4">
      <c r="A1127" s="55" t="s">
        <v>64</v>
      </c>
      <c r="B1127" s="56" t="s">
        <v>240</v>
      </c>
      <c r="C1127" s="55" t="s">
        <v>254</v>
      </c>
      <c r="D1127" s="55" t="s">
        <v>260</v>
      </c>
      <c r="E1127" s="45">
        <v>2040</v>
      </c>
      <c r="F1127" s="44">
        <v>19558.897244400003</v>
      </c>
    </row>
    <row r="1128" spans="1:6" ht="20.100000000000001" customHeight="1" x14ac:dyDescent="0.4">
      <c r="A1128" s="55" t="s">
        <v>64</v>
      </c>
      <c r="B1128" s="56" t="s">
        <v>240</v>
      </c>
      <c r="C1128" s="55" t="s">
        <v>254</v>
      </c>
      <c r="D1128" s="55" t="s">
        <v>260</v>
      </c>
      <c r="E1128" s="45">
        <v>2041</v>
      </c>
      <c r="F1128" s="44">
        <v>6519.6324155000002</v>
      </c>
    </row>
    <row r="1129" spans="1:6" ht="20.100000000000001" customHeight="1" x14ac:dyDescent="0.4">
      <c r="A1129" s="55" t="s">
        <v>64</v>
      </c>
      <c r="B1129" s="56" t="s">
        <v>240</v>
      </c>
      <c r="C1129" s="55" t="s">
        <v>255</v>
      </c>
      <c r="D1129" s="55" t="s">
        <v>260</v>
      </c>
      <c r="E1129" s="45">
        <v>2041</v>
      </c>
      <c r="F1129" s="44">
        <v>1380359.1016299999</v>
      </c>
    </row>
    <row r="1130" spans="1:6" ht="20.100000000000001" customHeight="1" x14ac:dyDescent="0.4">
      <c r="A1130" s="55" t="s">
        <v>65</v>
      </c>
      <c r="B1130" s="56" t="s">
        <v>241</v>
      </c>
      <c r="C1130" s="55" t="s">
        <v>261</v>
      </c>
      <c r="D1130" s="55" t="s">
        <v>256</v>
      </c>
      <c r="E1130" s="45">
        <v>2017</v>
      </c>
      <c r="F1130" s="44">
        <v>5716218.1955051972</v>
      </c>
    </row>
    <row r="1131" spans="1:6" ht="20.100000000000001" customHeight="1" x14ac:dyDescent="0.4">
      <c r="A1131" s="55" t="s">
        <v>65</v>
      </c>
      <c r="B1131" s="56" t="s">
        <v>241</v>
      </c>
      <c r="C1131" s="55" t="s">
        <v>261</v>
      </c>
      <c r="D1131" s="55" t="s">
        <v>256</v>
      </c>
      <c r="E1131" s="45">
        <v>2018</v>
      </c>
      <c r="F1131" s="44">
        <v>5473858.9472606909</v>
      </c>
    </row>
    <row r="1132" spans="1:6" ht="20.100000000000001" customHeight="1" x14ac:dyDescent="0.4">
      <c r="A1132" s="55" t="s">
        <v>65</v>
      </c>
      <c r="B1132" s="56" t="s">
        <v>241</v>
      </c>
      <c r="C1132" s="55" t="s">
        <v>261</v>
      </c>
      <c r="D1132" s="55" t="s">
        <v>256</v>
      </c>
      <c r="E1132" s="45">
        <v>2019</v>
      </c>
      <c r="F1132" s="44">
        <v>3803481.2268524515</v>
      </c>
    </row>
    <row r="1133" spans="1:6" ht="20.100000000000001" customHeight="1" x14ac:dyDescent="0.4">
      <c r="A1133" s="55" t="s">
        <v>65</v>
      </c>
      <c r="B1133" s="56" t="s">
        <v>241</v>
      </c>
      <c r="C1133" s="55" t="s">
        <v>254</v>
      </c>
      <c r="D1133" s="55" t="s">
        <v>256</v>
      </c>
      <c r="E1133" s="45">
        <v>2017</v>
      </c>
      <c r="F1133" s="44">
        <v>40000</v>
      </c>
    </row>
    <row r="1134" spans="1:6" ht="20.100000000000001" customHeight="1" x14ac:dyDescent="0.4">
      <c r="A1134" s="55" t="s">
        <v>65</v>
      </c>
      <c r="B1134" s="56" t="s">
        <v>241</v>
      </c>
      <c r="C1134" s="55" t="s">
        <v>254</v>
      </c>
      <c r="D1134" s="55" t="s">
        <v>256</v>
      </c>
      <c r="E1134" s="45">
        <v>2019</v>
      </c>
      <c r="F1134" s="44">
        <v>40000</v>
      </c>
    </row>
    <row r="1135" spans="1:6" ht="20.100000000000001" customHeight="1" x14ac:dyDescent="0.4">
      <c r="A1135" s="55" t="s">
        <v>66</v>
      </c>
      <c r="B1135" s="56" t="s">
        <v>54</v>
      </c>
      <c r="C1135" s="55" t="s">
        <v>251</v>
      </c>
      <c r="D1135" s="55" t="s">
        <v>260</v>
      </c>
      <c r="E1135" s="45">
        <v>2017</v>
      </c>
      <c r="F1135" s="44">
        <v>1666846</v>
      </c>
    </row>
    <row r="1136" spans="1:6" ht="20.100000000000001" customHeight="1" x14ac:dyDescent="0.4">
      <c r="A1136" s="55" t="s">
        <v>66</v>
      </c>
      <c r="B1136" s="56" t="s">
        <v>54</v>
      </c>
      <c r="C1136" s="55" t="s">
        <v>251</v>
      </c>
      <c r="D1136" s="55" t="s">
        <v>260</v>
      </c>
      <c r="E1136" s="45">
        <v>2018</v>
      </c>
      <c r="F1136" s="44">
        <v>2430312</v>
      </c>
    </row>
    <row r="1137" spans="1:6" ht="20.100000000000001" customHeight="1" x14ac:dyDescent="0.4">
      <c r="A1137" s="55" t="s">
        <v>66</v>
      </c>
      <c r="B1137" s="56" t="s">
        <v>54</v>
      </c>
      <c r="C1137" s="55" t="s">
        <v>251</v>
      </c>
      <c r="D1137" s="55" t="s">
        <v>260</v>
      </c>
      <c r="E1137" s="45">
        <v>2019</v>
      </c>
      <c r="F1137" s="44">
        <v>1574135.6627235003</v>
      </c>
    </row>
    <row r="1138" spans="1:6" ht="20.100000000000001" customHeight="1" x14ac:dyDescent="0.4">
      <c r="A1138" s="55" t="s">
        <v>66</v>
      </c>
      <c r="B1138" s="56" t="s">
        <v>54</v>
      </c>
      <c r="C1138" s="55" t="s">
        <v>251</v>
      </c>
      <c r="D1138" s="55" t="s">
        <v>260</v>
      </c>
      <c r="E1138" s="45">
        <v>2020</v>
      </c>
      <c r="F1138" s="44">
        <v>1471765.4635840002</v>
      </c>
    </row>
    <row r="1139" spans="1:6" ht="20.100000000000001" customHeight="1" x14ac:dyDescent="0.4">
      <c r="A1139" s="55" t="s">
        <v>66</v>
      </c>
      <c r="B1139" s="56" t="s">
        <v>54</v>
      </c>
      <c r="C1139" s="55" t="s">
        <v>251</v>
      </c>
      <c r="D1139" s="55" t="s">
        <v>260</v>
      </c>
      <c r="E1139" s="45">
        <v>2021</v>
      </c>
      <c r="F1139" s="44">
        <v>1328799.2517965001</v>
      </c>
    </row>
    <row r="1140" spans="1:6" ht="20.100000000000001" customHeight="1" x14ac:dyDescent="0.4">
      <c r="A1140" s="55" t="s">
        <v>66</v>
      </c>
      <c r="B1140" s="56" t="s">
        <v>54</v>
      </c>
      <c r="C1140" s="55" t="s">
        <v>251</v>
      </c>
      <c r="D1140" s="55" t="s">
        <v>260</v>
      </c>
      <c r="E1140" s="45">
        <v>2022</v>
      </c>
      <c r="F1140" s="44">
        <v>1343797.7643219999</v>
      </c>
    </row>
    <row r="1141" spans="1:6" ht="20.100000000000001" customHeight="1" x14ac:dyDescent="0.4">
      <c r="A1141" s="55" t="s">
        <v>66</v>
      </c>
      <c r="B1141" s="56" t="s">
        <v>54</v>
      </c>
      <c r="C1141" s="55" t="s">
        <v>251</v>
      </c>
      <c r="D1141" s="55" t="s">
        <v>260</v>
      </c>
      <c r="E1141" s="45">
        <v>2023</v>
      </c>
      <c r="F1141" s="44">
        <v>1361939.4393354</v>
      </c>
    </row>
    <row r="1142" spans="1:6" ht="20.100000000000001" customHeight="1" x14ac:dyDescent="0.4">
      <c r="A1142" s="55" t="s">
        <v>66</v>
      </c>
      <c r="B1142" s="56" t="s">
        <v>54</v>
      </c>
      <c r="C1142" s="55" t="s">
        <v>251</v>
      </c>
      <c r="D1142" s="55" t="s">
        <v>260</v>
      </c>
      <c r="E1142" s="45">
        <v>2024</v>
      </c>
      <c r="F1142" s="44">
        <v>1325982.8926359999</v>
      </c>
    </row>
    <row r="1143" spans="1:6" ht="20.100000000000001" customHeight="1" x14ac:dyDescent="0.4">
      <c r="A1143" s="55" t="s">
        <v>66</v>
      </c>
      <c r="B1143" s="56" t="s">
        <v>54</v>
      </c>
      <c r="C1143" s="55" t="s">
        <v>251</v>
      </c>
      <c r="D1143" s="55" t="s">
        <v>260</v>
      </c>
      <c r="E1143" s="45">
        <v>2025</v>
      </c>
      <c r="F1143" s="44">
        <v>1351132.1922005001</v>
      </c>
    </row>
    <row r="1144" spans="1:6" ht="20.100000000000001" customHeight="1" x14ac:dyDescent="0.4">
      <c r="A1144" s="55" t="s">
        <v>66</v>
      </c>
      <c r="B1144" s="56" t="s">
        <v>54</v>
      </c>
      <c r="C1144" s="55" t="s">
        <v>251</v>
      </c>
      <c r="D1144" s="55" t="s">
        <v>260</v>
      </c>
      <c r="E1144" s="45">
        <v>2026</v>
      </c>
      <c r="F1144" s="44">
        <v>1272225.559957</v>
      </c>
    </row>
    <row r="1145" spans="1:6" ht="20.100000000000001" customHeight="1" x14ac:dyDescent="0.4">
      <c r="A1145" s="55" t="s">
        <v>66</v>
      </c>
      <c r="B1145" s="56" t="s">
        <v>54</v>
      </c>
      <c r="C1145" s="55" t="s">
        <v>251</v>
      </c>
      <c r="D1145" s="55" t="s">
        <v>260</v>
      </c>
      <c r="E1145" s="45">
        <v>2027</v>
      </c>
      <c r="F1145" s="44">
        <v>1253954.9667445</v>
      </c>
    </row>
    <row r="1146" spans="1:6" ht="20.100000000000001" customHeight="1" x14ac:dyDescent="0.4">
      <c r="A1146" s="55" t="s">
        <v>66</v>
      </c>
      <c r="B1146" s="56" t="s">
        <v>54</v>
      </c>
      <c r="C1146" s="55" t="s">
        <v>251</v>
      </c>
      <c r="D1146" s="55" t="s">
        <v>260</v>
      </c>
      <c r="E1146" s="45">
        <v>2028</v>
      </c>
      <c r="F1146" s="44">
        <v>1150416.5293760002</v>
      </c>
    </row>
    <row r="1147" spans="1:6" ht="20.100000000000001" customHeight="1" x14ac:dyDescent="0.4">
      <c r="A1147" s="55" t="s">
        <v>66</v>
      </c>
      <c r="B1147" s="56" t="s">
        <v>54</v>
      </c>
      <c r="C1147" s="55" t="s">
        <v>251</v>
      </c>
      <c r="D1147" s="55" t="s">
        <v>260</v>
      </c>
      <c r="E1147" s="45">
        <v>2029</v>
      </c>
      <c r="F1147" s="44">
        <v>1138661.7322875001</v>
      </c>
    </row>
    <row r="1148" spans="1:6" ht="20.100000000000001" customHeight="1" x14ac:dyDescent="0.4">
      <c r="A1148" s="55" t="s">
        <v>66</v>
      </c>
      <c r="B1148" s="56" t="s">
        <v>54</v>
      </c>
      <c r="C1148" s="55" t="s">
        <v>251</v>
      </c>
      <c r="D1148" s="55" t="s">
        <v>260</v>
      </c>
      <c r="E1148" s="45">
        <v>2030</v>
      </c>
      <c r="F1148" s="44">
        <v>1120173.420984</v>
      </c>
    </row>
    <row r="1149" spans="1:6" ht="20.100000000000001" customHeight="1" x14ac:dyDescent="0.4">
      <c r="A1149" s="55" t="s">
        <v>66</v>
      </c>
      <c r="B1149" s="56" t="s">
        <v>54</v>
      </c>
      <c r="C1149" s="55" t="s">
        <v>251</v>
      </c>
      <c r="D1149" s="55" t="s">
        <v>260</v>
      </c>
      <c r="E1149" s="45">
        <v>2031</v>
      </c>
      <c r="F1149" s="44">
        <v>1046290.7545704999</v>
      </c>
    </row>
    <row r="1150" spans="1:6" ht="20.100000000000001" customHeight="1" x14ac:dyDescent="0.4">
      <c r="A1150" s="55" t="s">
        <v>66</v>
      </c>
      <c r="B1150" s="56" t="s">
        <v>54</v>
      </c>
      <c r="C1150" s="55" t="s">
        <v>251</v>
      </c>
      <c r="D1150" s="55" t="s">
        <v>260</v>
      </c>
      <c r="E1150" s="45">
        <v>2032</v>
      </c>
      <c r="F1150" s="44">
        <v>904077.87535099988</v>
      </c>
    </row>
    <row r="1151" spans="1:6" ht="20.100000000000001" customHeight="1" x14ac:dyDescent="0.4">
      <c r="A1151" s="55" t="s">
        <v>66</v>
      </c>
      <c r="B1151" s="56" t="s">
        <v>54</v>
      </c>
      <c r="C1151" s="55" t="s">
        <v>251</v>
      </c>
      <c r="D1151" s="55" t="s">
        <v>260</v>
      </c>
      <c r="E1151" s="45">
        <v>2033</v>
      </c>
      <c r="F1151" s="44">
        <v>819326.06265049998</v>
      </c>
    </row>
    <row r="1152" spans="1:6" ht="20.100000000000001" customHeight="1" x14ac:dyDescent="0.4">
      <c r="A1152" s="55" t="s">
        <v>66</v>
      </c>
      <c r="B1152" s="56" t="s">
        <v>54</v>
      </c>
      <c r="C1152" s="55" t="s">
        <v>251</v>
      </c>
      <c r="D1152" s="55" t="s">
        <v>260</v>
      </c>
      <c r="E1152" s="45">
        <v>2034</v>
      </c>
      <c r="F1152" s="44">
        <v>721294.47446300008</v>
      </c>
    </row>
    <row r="1153" spans="1:6" ht="20.100000000000001" customHeight="1" x14ac:dyDescent="0.4">
      <c r="A1153" s="55" t="s">
        <v>66</v>
      </c>
      <c r="B1153" s="56" t="s">
        <v>54</v>
      </c>
      <c r="C1153" s="55" t="s">
        <v>251</v>
      </c>
      <c r="D1153" s="55" t="s">
        <v>260</v>
      </c>
      <c r="E1153" s="45">
        <v>2035</v>
      </c>
      <c r="F1153" s="44">
        <v>728577.27770880016</v>
      </c>
    </row>
    <row r="1154" spans="1:6" ht="20.100000000000001" customHeight="1" x14ac:dyDescent="0.4">
      <c r="A1154" s="55" t="s">
        <v>66</v>
      </c>
      <c r="B1154" s="56" t="s">
        <v>54</v>
      </c>
      <c r="C1154" s="55" t="s">
        <v>251</v>
      </c>
      <c r="D1154" s="55" t="s">
        <v>260</v>
      </c>
      <c r="E1154" s="45">
        <v>2036</v>
      </c>
      <c r="F1154" s="44">
        <v>698683.69523599988</v>
      </c>
    </row>
    <row r="1155" spans="1:6" ht="20.100000000000001" customHeight="1" x14ac:dyDescent="0.4">
      <c r="A1155" s="55" t="s">
        <v>66</v>
      </c>
      <c r="B1155" s="56" t="s">
        <v>54</v>
      </c>
      <c r="C1155" s="55" t="s">
        <v>251</v>
      </c>
      <c r="D1155" s="55" t="s">
        <v>260</v>
      </c>
      <c r="E1155" s="45">
        <v>2037</v>
      </c>
      <c r="F1155" s="44">
        <v>701865.36989040009</v>
      </c>
    </row>
    <row r="1156" spans="1:6" ht="20.100000000000001" customHeight="1" x14ac:dyDescent="0.4">
      <c r="A1156" s="55" t="s">
        <v>66</v>
      </c>
      <c r="B1156" s="56" t="s">
        <v>54</v>
      </c>
      <c r="C1156" s="55" t="s">
        <v>251</v>
      </c>
      <c r="D1156" s="55" t="s">
        <v>260</v>
      </c>
      <c r="E1156" s="45">
        <v>2038</v>
      </c>
      <c r="F1156" s="44">
        <v>627562.90642499994</v>
      </c>
    </row>
    <row r="1157" spans="1:6" ht="20.100000000000001" customHeight="1" x14ac:dyDescent="0.4">
      <c r="A1157" s="55" t="s">
        <v>66</v>
      </c>
      <c r="B1157" s="56" t="s">
        <v>54</v>
      </c>
      <c r="C1157" s="55" t="s">
        <v>251</v>
      </c>
      <c r="D1157" s="55" t="s">
        <v>260</v>
      </c>
      <c r="E1157" s="45">
        <v>2039</v>
      </c>
      <c r="F1157" s="44">
        <v>594794.14979419997</v>
      </c>
    </row>
    <row r="1158" spans="1:6" ht="20.100000000000001" customHeight="1" x14ac:dyDescent="0.4">
      <c r="A1158" s="55" t="s">
        <v>66</v>
      </c>
      <c r="B1158" s="56" t="s">
        <v>54</v>
      </c>
      <c r="C1158" s="55" t="s">
        <v>251</v>
      </c>
      <c r="D1158" s="55" t="s">
        <v>260</v>
      </c>
      <c r="E1158" s="45">
        <v>2040</v>
      </c>
      <c r="F1158" s="44">
        <v>433839.75477360003</v>
      </c>
    </row>
    <row r="1159" spans="1:6" ht="20.100000000000001" customHeight="1" x14ac:dyDescent="0.4">
      <c r="A1159" s="55" t="s">
        <v>66</v>
      </c>
      <c r="B1159" s="56" t="s">
        <v>54</v>
      </c>
      <c r="C1159" s="55" t="s">
        <v>251</v>
      </c>
      <c r="D1159" s="55" t="s">
        <v>260</v>
      </c>
      <c r="E1159" s="45">
        <v>2041</v>
      </c>
      <c r="F1159" s="44">
        <v>195916.55749500002</v>
      </c>
    </row>
    <row r="1160" spans="1:6" ht="20.100000000000001" customHeight="1" x14ac:dyDescent="0.4">
      <c r="A1160" s="55" t="s">
        <v>66</v>
      </c>
      <c r="B1160" s="56" t="s">
        <v>54</v>
      </c>
      <c r="C1160" s="55" t="s">
        <v>261</v>
      </c>
      <c r="D1160" s="55" t="s">
        <v>260</v>
      </c>
      <c r="E1160" s="45">
        <v>2017</v>
      </c>
      <c r="F1160" s="44">
        <v>1041184</v>
      </c>
    </row>
    <row r="1161" spans="1:6" ht="20.100000000000001" customHeight="1" x14ac:dyDescent="0.4">
      <c r="A1161" s="55" t="s">
        <v>66</v>
      </c>
      <c r="B1161" s="56" t="s">
        <v>54</v>
      </c>
      <c r="C1161" s="55" t="s">
        <v>261</v>
      </c>
      <c r="D1161" s="55" t="s">
        <v>260</v>
      </c>
      <c r="E1161" s="45">
        <v>2018</v>
      </c>
      <c r="F1161" s="44">
        <v>152658</v>
      </c>
    </row>
    <row r="1162" spans="1:6" ht="20.100000000000001" customHeight="1" x14ac:dyDescent="0.4">
      <c r="A1162" s="55" t="s">
        <v>66</v>
      </c>
      <c r="B1162" s="56" t="s">
        <v>54</v>
      </c>
      <c r="C1162" s="55" t="s">
        <v>254</v>
      </c>
      <c r="D1162" s="55" t="s">
        <v>260</v>
      </c>
      <c r="E1162" s="45">
        <v>2017</v>
      </c>
      <c r="F1162" s="44">
        <v>556360</v>
      </c>
    </row>
    <row r="1163" spans="1:6" ht="20.100000000000001" customHeight="1" x14ac:dyDescent="0.4">
      <c r="A1163" s="55" t="s">
        <v>66</v>
      </c>
      <c r="B1163" s="56" t="s">
        <v>54</v>
      </c>
      <c r="C1163" s="55" t="s">
        <v>254</v>
      </c>
      <c r="D1163" s="55" t="s">
        <v>260</v>
      </c>
      <c r="E1163" s="45">
        <v>2018</v>
      </c>
      <c r="F1163" s="44">
        <v>243310</v>
      </c>
    </row>
    <row r="1164" spans="1:6" ht="20.100000000000001" customHeight="1" x14ac:dyDescent="0.4">
      <c r="A1164" s="55" t="s">
        <v>66</v>
      </c>
      <c r="B1164" s="56" t="s">
        <v>54</v>
      </c>
      <c r="C1164" s="55" t="s">
        <v>254</v>
      </c>
      <c r="D1164" s="55" t="s">
        <v>260</v>
      </c>
      <c r="E1164" s="45">
        <v>2019</v>
      </c>
      <c r="F1164" s="44">
        <v>1604875</v>
      </c>
    </row>
    <row r="1165" spans="1:6" ht="20.100000000000001" customHeight="1" x14ac:dyDescent="0.4">
      <c r="A1165" s="55" t="s">
        <v>66</v>
      </c>
      <c r="B1165" s="56" t="s">
        <v>54</v>
      </c>
      <c r="C1165" s="55" t="s">
        <v>254</v>
      </c>
      <c r="D1165" s="55" t="s">
        <v>260</v>
      </c>
      <c r="E1165" s="45">
        <v>2020</v>
      </c>
      <c r="F1165" s="44">
        <v>695750</v>
      </c>
    </row>
    <row r="1166" spans="1:6" ht="20.100000000000001" customHeight="1" x14ac:dyDescent="0.4">
      <c r="A1166" s="55" t="s">
        <v>66</v>
      </c>
      <c r="B1166" s="56" t="s">
        <v>54</v>
      </c>
      <c r="C1166" s="55" t="s">
        <v>254</v>
      </c>
      <c r="D1166" s="55" t="s">
        <v>260</v>
      </c>
      <c r="E1166" s="45">
        <v>2021</v>
      </c>
      <c r="F1166" s="44">
        <v>2687520</v>
      </c>
    </row>
    <row r="1167" spans="1:6" ht="20.100000000000001" customHeight="1" x14ac:dyDescent="0.4">
      <c r="A1167" s="55" t="s">
        <v>66</v>
      </c>
      <c r="B1167" s="56" t="s">
        <v>54</v>
      </c>
      <c r="C1167" s="55" t="s">
        <v>254</v>
      </c>
      <c r="D1167" s="55" t="s">
        <v>260</v>
      </c>
      <c r="E1167" s="45">
        <v>2022</v>
      </c>
      <c r="F1167" s="44">
        <v>2062470</v>
      </c>
    </row>
    <row r="1168" spans="1:6" ht="20.100000000000001" customHeight="1" x14ac:dyDescent="0.4">
      <c r="A1168" s="55" t="s">
        <v>66</v>
      </c>
      <c r="B1168" s="56" t="s">
        <v>54</v>
      </c>
      <c r="C1168" s="55" t="s">
        <v>254</v>
      </c>
      <c r="D1168" s="55" t="s">
        <v>260</v>
      </c>
      <c r="E1168" s="45">
        <v>2023</v>
      </c>
      <c r="F1168" s="44">
        <v>2187370</v>
      </c>
    </row>
    <row r="1169" spans="1:6" ht="20.100000000000001" customHeight="1" x14ac:dyDescent="0.4">
      <c r="A1169" s="55" t="s">
        <v>66</v>
      </c>
      <c r="B1169" s="56" t="s">
        <v>54</v>
      </c>
      <c r="C1169" s="55" t="s">
        <v>254</v>
      </c>
      <c r="D1169" s="55" t="s">
        <v>260</v>
      </c>
      <c r="E1169" s="45">
        <v>2024</v>
      </c>
      <c r="F1169" s="44">
        <v>2124070</v>
      </c>
    </row>
    <row r="1170" spans="1:6" ht="20.100000000000001" customHeight="1" x14ac:dyDescent="0.4">
      <c r="A1170" s="55" t="s">
        <v>66</v>
      </c>
      <c r="B1170" s="56" t="s">
        <v>54</v>
      </c>
      <c r="C1170" s="55" t="s">
        <v>254</v>
      </c>
      <c r="D1170" s="55" t="s">
        <v>260</v>
      </c>
      <c r="E1170" s="45">
        <v>2025</v>
      </c>
      <c r="F1170" s="44">
        <v>1911770</v>
      </c>
    </row>
    <row r="1171" spans="1:6" ht="20.100000000000001" customHeight="1" x14ac:dyDescent="0.4">
      <c r="A1171" s="55" t="s">
        <v>66</v>
      </c>
      <c r="B1171" s="56" t="s">
        <v>54</v>
      </c>
      <c r="C1171" s="55" t="s">
        <v>254</v>
      </c>
      <c r="D1171" s="55" t="s">
        <v>260</v>
      </c>
      <c r="E1171" s="45">
        <v>2026</v>
      </c>
      <c r="F1171" s="44">
        <v>2110370</v>
      </c>
    </row>
    <row r="1172" spans="1:6" ht="20.100000000000001" customHeight="1" x14ac:dyDescent="0.4">
      <c r="A1172" s="55" t="s">
        <v>66</v>
      </c>
      <c r="B1172" s="56" t="s">
        <v>54</v>
      </c>
      <c r="C1172" s="55" t="s">
        <v>254</v>
      </c>
      <c r="D1172" s="55" t="s">
        <v>260</v>
      </c>
      <c r="E1172" s="45">
        <v>2027</v>
      </c>
      <c r="F1172" s="44">
        <v>2019070</v>
      </c>
    </row>
    <row r="1173" spans="1:6" ht="20.100000000000001" customHeight="1" x14ac:dyDescent="0.4">
      <c r="A1173" s="55" t="s">
        <v>66</v>
      </c>
      <c r="B1173" s="56" t="s">
        <v>54</v>
      </c>
      <c r="C1173" s="55" t="s">
        <v>254</v>
      </c>
      <c r="D1173" s="55" t="s">
        <v>260</v>
      </c>
      <c r="E1173" s="45">
        <v>2028</v>
      </c>
      <c r="F1173" s="44">
        <v>703125</v>
      </c>
    </row>
    <row r="1174" spans="1:6" ht="20.100000000000001" customHeight="1" x14ac:dyDescent="0.4">
      <c r="A1174" s="55" t="s">
        <v>66</v>
      </c>
      <c r="B1174" s="56" t="s">
        <v>54</v>
      </c>
      <c r="C1174" s="55" t="s">
        <v>254</v>
      </c>
      <c r="D1174" s="55" t="s">
        <v>260</v>
      </c>
      <c r="E1174" s="45">
        <v>2029</v>
      </c>
      <c r="F1174" s="44">
        <v>927500</v>
      </c>
    </row>
    <row r="1175" spans="1:6" ht="20.100000000000001" customHeight="1" x14ac:dyDescent="0.4">
      <c r="A1175" s="55" t="s">
        <v>66</v>
      </c>
      <c r="B1175" s="56" t="s">
        <v>54</v>
      </c>
      <c r="C1175" s="55" t="s">
        <v>254</v>
      </c>
      <c r="D1175" s="55" t="s">
        <v>260</v>
      </c>
      <c r="E1175" s="45">
        <v>2030</v>
      </c>
      <c r="F1175" s="44">
        <v>558750</v>
      </c>
    </row>
    <row r="1176" spans="1:6" ht="20.100000000000001" customHeight="1" x14ac:dyDescent="0.4">
      <c r="A1176" s="55" t="s">
        <v>66</v>
      </c>
      <c r="B1176" s="56" t="s">
        <v>54</v>
      </c>
      <c r="C1176" s="55" t="s">
        <v>254</v>
      </c>
      <c r="D1176" s="55" t="s">
        <v>260</v>
      </c>
      <c r="E1176" s="45">
        <v>2031</v>
      </c>
      <c r="F1176" s="44">
        <v>244375</v>
      </c>
    </row>
    <row r="1177" spans="1:6" ht="20.100000000000001" customHeight="1" x14ac:dyDescent="0.4">
      <c r="A1177" s="55" t="s">
        <v>66</v>
      </c>
      <c r="B1177" s="56" t="s">
        <v>54</v>
      </c>
      <c r="C1177" s="55" t="s">
        <v>254</v>
      </c>
      <c r="D1177" s="55" t="s">
        <v>260</v>
      </c>
      <c r="E1177" s="45">
        <v>2032</v>
      </c>
      <c r="F1177" s="44">
        <v>244375</v>
      </c>
    </row>
    <row r="1178" spans="1:6" ht="20.100000000000001" customHeight="1" x14ac:dyDescent="0.4">
      <c r="A1178" s="55" t="s">
        <v>66</v>
      </c>
      <c r="B1178" s="56" t="s">
        <v>54</v>
      </c>
      <c r="C1178" s="55" t="s">
        <v>254</v>
      </c>
      <c r="D1178" s="55" t="s">
        <v>260</v>
      </c>
      <c r="E1178" s="45">
        <v>2033</v>
      </c>
      <c r="F1178" s="44">
        <v>324375</v>
      </c>
    </row>
    <row r="1179" spans="1:6" ht="20.100000000000001" customHeight="1" x14ac:dyDescent="0.4">
      <c r="A1179" s="55" t="s">
        <v>66</v>
      </c>
      <c r="B1179" s="56" t="s">
        <v>54</v>
      </c>
      <c r="C1179" s="55" t="s">
        <v>254</v>
      </c>
      <c r="D1179" s="55" t="s">
        <v>260</v>
      </c>
      <c r="E1179" s="45">
        <v>2034</v>
      </c>
      <c r="F1179" s="44">
        <v>20000</v>
      </c>
    </row>
    <row r="1180" spans="1:6" ht="20.100000000000001" customHeight="1" x14ac:dyDescent="0.4">
      <c r="A1180" s="55" t="s">
        <v>66</v>
      </c>
      <c r="B1180" s="56" t="s">
        <v>54</v>
      </c>
      <c r="C1180" s="55" t="s">
        <v>254</v>
      </c>
      <c r="D1180" s="55" t="s">
        <v>260</v>
      </c>
      <c r="E1180" s="45">
        <v>2035</v>
      </c>
      <c r="F1180" s="44">
        <v>693125</v>
      </c>
    </row>
    <row r="1181" spans="1:6" ht="20.100000000000001" customHeight="1" x14ac:dyDescent="0.4">
      <c r="A1181" s="55" t="s">
        <v>66</v>
      </c>
      <c r="B1181" s="56" t="s">
        <v>54</v>
      </c>
      <c r="C1181" s="55" t="s">
        <v>254</v>
      </c>
      <c r="D1181" s="55" t="s">
        <v>260</v>
      </c>
      <c r="E1181" s="45">
        <v>2036</v>
      </c>
      <c r="F1181" s="44">
        <v>324375</v>
      </c>
    </row>
    <row r="1182" spans="1:6" ht="20.100000000000001" customHeight="1" x14ac:dyDescent="0.4">
      <c r="A1182" s="55" t="s">
        <v>66</v>
      </c>
      <c r="B1182" s="56" t="s">
        <v>54</v>
      </c>
      <c r="C1182" s="55" t="s">
        <v>254</v>
      </c>
      <c r="D1182" s="55" t="s">
        <v>260</v>
      </c>
      <c r="E1182" s="45">
        <v>2037</v>
      </c>
      <c r="F1182" s="44">
        <v>244375</v>
      </c>
    </row>
    <row r="1183" spans="1:6" ht="20.100000000000001" customHeight="1" x14ac:dyDescent="0.4">
      <c r="A1183" s="55" t="s">
        <v>66</v>
      </c>
      <c r="B1183" s="56" t="s">
        <v>54</v>
      </c>
      <c r="C1183" s="55" t="s">
        <v>254</v>
      </c>
      <c r="D1183" s="55" t="s">
        <v>260</v>
      </c>
      <c r="E1183" s="45">
        <v>2038</v>
      </c>
      <c r="F1183" s="44">
        <v>20000</v>
      </c>
    </row>
    <row r="1184" spans="1:6" ht="20.100000000000001" customHeight="1" x14ac:dyDescent="0.4">
      <c r="A1184" s="55" t="s">
        <v>66</v>
      </c>
      <c r="B1184" s="56" t="s">
        <v>54</v>
      </c>
      <c r="C1184" s="55" t="s">
        <v>254</v>
      </c>
      <c r="D1184" s="55" t="s">
        <v>260</v>
      </c>
      <c r="E1184" s="45">
        <v>2039</v>
      </c>
      <c r="F1184" s="44">
        <v>324375</v>
      </c>
    </row>
    <row r="1185" spans="1:6" ht="20.100000000000001" customHeight="1" x14ac:dyDescent="0.4">
      <c r="A1185" s="55" t="s">
        <v>66</v>
      </c>
      <c r="B1185" s="56" t="s">
        <v>54</v>
      </c>
      <c r="C1185" s="55" t="s">
        <v>254</v>
      </c>
      <c r="D1185" s="55" t="s">
        <v>260</v>
      </c>
      <c r="E1185" s="45">
        <v>2040</v>
      </c>
      <c r="F1185" s="44">
        <v>244375</v>
      </c>
    </row>
    <row r="1186" spans="1:6" ht="20.100000000000001" customHeight="1" x14ac:dyDescent="0.4">
      <c r="A1186" s="55" t="s">
        <v>66</v>
      </c>
      <c r="B1186" s="56" t="s">
        <v>54</v>
      </c>
      <c r="C1186" s="55" t="s">
        <v>254</v>
      </c>
      <c r="D1186" s="55" t="s">
        <v>260</v>
      </c>
      <c r="E1186" s="45">
        <v>2041</v>
      </c>
      <c r="F1186" s="44">
        <v>20000</v>
      </c>
    </row>
    <row r="1187" spans="1:6" ht="20.100000000000001" customHeight="1" x14ac:dyDescent="0.4">
      <c r="A1187" s="55" t="s">
        <v>66</v>
      </c>
      <c r="B1187" s="56" t="s">
        <v>54</v>
      </c>
      <c r="C1187" s="55" t="s">
        <v>255</v>
      </c>
      <c r="D1187" s="55" t="s">
        <v>260</v>
      </c>
      <c r="E1187" s="45">
        <v>2019</v>
      </c>
      <c r="F1187" s="44">
        <v>107581.4866</v>
      </c>
    </row>
    <row r="1188" spans="1:6" ht="20.100000000000001" customHeight="1" x14ac:dyDescent="0.4">
      <c r="A1188" s="55" t="s">
        <v>66</v>
      </c>
      <c r="B1188" s="56" t="s">
        <v>54</v>
      </c>
      <c r="C1188" s="55" t="s">
        <v>255</v>
      </c>
      <c r="D1188" s="55" t="s">
        <v>260</v>
      </c>
      <c r="E1188" s="45">
        <v>2020</v>
      </c>
      <c r="F1188" s="44">
        <v>131315.59039999999</v>
      </c>
    </row>
    <row r="1189" spans="1:6" ht="20.100000000000001" customHeight="1" x14ac:dyDescent="0.4">
      <c r="A1189" s="55" t="s">
        <v>66</v>
      </c>
      <c r="B1189" s="56" t="s">
        <v>54</v>
      </c>
      <c r="C1189" s="55" t="s">
        <v>255</v>
      </c>
      <c r="D1189" s="55" t="s">
        <v>260</v>
      </c>
      <c r="E1189" s="45">
        <v>2021</v>
      </c>
      <c r="F1189" s="44">
        <v>159129.6685</v>
      </c>
    </row>
    <row r="1190" spans="1:6" ht="20.100000000000001" customHeight="1" x14ac:dyDescent="0.4">
      <c r="A1190" s="55" t="s">
        <v>66</v>
      </c>
      <c r="B1190" s="56" t="s">
        <v>54</v>
      </c>
      <c r="C1190" s="55" t="s">
        <v>255</v>
      </c>
      <c r="D1190" s="55" t="s">
        <v>260</v>
      </c>
      <c r="E1190" s="45">
        <v>2022</v>
      </c>
      <c r="F1190" s="44">
        <v>170738.11749999999</v>
      </c>
    </row>
    <row r="1191" spans="1:6" ht="20.100000000000001" customHeight="1" x14ac:dyDescent="0.4">
      <c r="A1191" s="55" t="s">
        <v>66</v>
      </c>
      <c r="B1191" s="56" t="s">
        <v>54</v>
      </c>
      <c r="C1191" s="55" t="s">
        <v>255</v>
      </c>
      <c r="D1191" s="55" t="s">
        <v>260</v>
      </c>
      <c r="E1191" s="45">
        <v>2023</v>
      </c>
      <c r="F1191" s="44">
        <v>166901.39689999999</v>
      </c>
    </row>
    <row r="1192" spans="1:6" ht="20.100000000000001" customHeight="1" x14ac:dyDescent="0.4">
      <c r="A1192" s="55" t="s">
        <v>66</v>
      </c>
      <c r="B1192" s="56" t="s">
        <v>54</v>
      </c>
      <c r="C1192" s="55" t="s">
        <v>255</v>
      </c>
      <c r="D1192" s="55" t="s">
        <v>260</v>
      </c>
      <c r="E1192" s="45">
        <v>2024</v>
      </c>
      <c r="F1192" s="44">
        <v>163116.66010000001</v>
      </c>
    </row>
    <row r="1193" spans="1:6" ht="20.100000000000001" customHeight="1" x14ac:dyDescent="0.4">
      <c r="A1193" s="55" t="s">
        <v>66</v>
      </c>
      <c r="B1193" s="56" t="s">
        <v>54</v>
      </c>
      <c r="C1193" s="55" t="s">
        <v>255</v>
      </c>
      <c r="D1193" s="55" t="s">
        <v>260</v>
      </c>
      <c r="E1193" s="45">
        <v>2025</v>
      </c>
      <c r="F1193" s="44">
        <v>159134.02280000001</v>
      </c>
    </row>
    <row r="1194" spans="1:6" ht="20.100000000000001" customHeight="1" x14ac:dyDescent="0.4">
      <c r="A1194" s="55" t="s">
        <v>66</v>
      </c>
      <c r="B1194" s="56" t="s">
        <v>54</v>
      </c>
      <c r="C1194" s="55" t="s">
        <v>255</v>
      </c>
      <c r="D1194" s="55" t="s">
        <v>260</v>
      </c>
      <c r="E1194" s="45">
        <v>2026</v>
      </c>
      <c r="F1194" s="44">
        <v>159431.21679999999</v>
      </c>
    </row>
    <row r="1195" spans="1:6" ht="20.100000000000001" customHeight="1" x14ac:dyDescent="0.4">
      <c r="A1195" s="55" t="s">
        <v>66</v>
      </c>
      <c r="B1195" s="56" t="s">
        <v>54</v>
      </c>
      <c r="C1195" s="55" t="s">
        <v>255</v>
      </c>
      <c r="D1195" s="55" t="s">
        <v>260</v>
      </c>
      <c r="E1195" s="45">
        <v>2027</v>
      </c>
      <c r="F1195" s="44">
        <v>160458.02100000001</v>
      </c>
    </row>
    <row r="1196" spans="1:6" ht="20.100000000000001" customHeight="1" x14ac:dyDescent="0.4">
      <c r="A1196" s="55" t="s">
        <v>66</v>
      </c>
      <c r="B1196" s="56" t="s">
        <v>54</v>
      </c>
      <c r="C1196" s="55" t="s">
        <v>255</v>
      </c>
      <c r="D1196" s="55" t="s">
        <v>260</v>
      </c>
      <c r="E1196" s="45">
        <v>2028</v>
      </c>
      <c r="F1196" s="44">
        <v>158493.69870000001</v>
      </c>
    </row>
    <row r="1197" spans="1:6" ht="20.100000000000001" customHeight="1" x14ac:dyDescent="0.4">
      <c r="A1197" s="55" t="s">
        <v>66</v>
      </c>
      <c r="B1197" s="56" t="s">
        <v>54</v>
      </c>
      <c r="C1197" s="55" t="s">
        <v>255</v>
      </c>
      <c r="D1197" s="55" t="s">
        <v>260</v>
      </c>
      <c r="E1197" s="45">
        <v>2029</v>
      </c>
      <c r="F1197" s="44">
        <v>135148.64859999999</v>
      </c>
    </row>
    <row r="1198" spans="1:6" ht="20.100000000000001" customHeight="1" x14ac:dyDescent="0.4">
      <c r="A1198" s="55" t="s">
        <v>66</v>
      </c>
      <c r="B1198" s="56" t="s">
        <v>54</v>
      </c>
      <c r="C1198" s="55" t="s">
        <v>255</v>
      </c>
      <c r="D1198" s="55" t="s">
        <v>260</v>
      </c>
      <c r="E1198" s="45">
        <v>2030</v>
      </c>
      <c r="F1198" s="44">
        <v>124564.06020000001</v>
      </c>
    </row>
    <row r="1199" spans="1:6" ht="20.100000000000001" customHeight="1" x14ac:dyDescent="0.4">
      <c r="A1199" s="55" t="s">
        <v>66</v>
      </c>
      <c r="B1199" s="56" t="s">
        <v>54</v>
      </c>
      <c r="C1199" s="55" t="s">
        <v>255</v>
      </c>
      <c r="D1199" s="55" t="s">
        <v>260</v>
      </c>
      <c r="E1199" s="45">
        <v>2031</v>
      </c>
      <c r="F1199" s="44">
        <v>103722.3887</v>
      </c>
    </row>
    <row r="1200" spans="1:6" ht="20.100000000000001" customHeight="1" x14ac:dyDescent="0.4">
      <c r="A1200" s="55" t="s">
        <v>66</v>
      </c>
      <c r="B1200" s="56" t="s">
        <v>54</v>
      </c>
      <c r="C1200" s="55" t="s">
        <v>255</v>
      </c>
      <c r="D1200" s="55" t="s">
        <v>260</v>
      </c>
      <c r="E1200" s="45">
        <v>2032</v>
      </c>
      <c r="F1200" s="44">
        <v>86165.341520000002</v>
      </c>
    </row>
    <row r="1201" spans="1:6" ht="20.100000000000001" customHeight="1" x14ac:dyDescent="0.4">
      <c r="A1201" s="55" t="s">
        <v>66</v>
      </c>
      <c r="B1201" s="56" t="s">
        <v>54</v>
      </c>
      <c r="C1201" s="55" t="s">
        <v>255</v>
      </c>
      <c r="D1201" s="55" t="s">
        <v>260</v>
      </c>
      <c r="E1201" s="45">
        <v>2033</v>
      </c>
      <c r="F1201" s="44">
        <v>73437.437460000001</v>
      </c>
    </row>
    <row r="1202" spans="1:6" ht="20.100000000000001" customHeight="1" x14ac:dyDescent="0.4">
      <c r="A1202" s="55" t="s">
        <v>66</v>
      </c>
      <c r="B1202" s="56" t="s">
        <v>54</v>
      </c>
      <c r="C1202" s="55" t="s">
        <v>255</v>
      </c>
      <c r="D1202" s="55" t="s">
        <v>260</v>
      </c>
      <c r="E1202" s="45">
        <v>2034</v>
      </c>
      <c r="F1202" s="44">
        <v>62396.0677</v>
      </c>
    </row>
    <row r="1203" spans="1:6" ht="20.100000000000001" customHeight="1" x14ac:dyDescent="0.4">
      <c r="A1203" s="55" t="s">
        <v>66</v>
      </c>
      <c r="B1203" s="56" t="s">
        <v>54</v>
      </c>
      <c r="C1203" s="55" t="s">
        <v>255</v>
      </c>
      <c r="D1203" s="55" t="s">
        <v>260</v>
      </c>
      <c r="E1203" s="45">
        <v>2035</v>
      </c>
      <c r="F1203" s="44">
        <v>57146.753920000003</v>
      </c>
    </row>
    <row r="1204" spans="1:6" ht="20.100000000000001" customHeight="1" x14ac:dyDescent="0.4">
      <c r="A1204" s="55" t="s">
        <v>66</v>
      </c>
      <c r="B1204" s="56" t="s">
        <v>54</v>
      </c>
      <c r="C1204" s="55" t="s">
        <v>255</v>
      </c>
      <c r="D1204" s="55" t="s">
        <v>260</v>
      </c>
      <c r="E1204" s="45">
        <v>2036</v>
      </c>
      <c r="F1204" s="44">
        <v>70650.364400000006</v>
      </c>
    </row>
    <row r="1205" spans="1:6" ht="20.100000000000001" customHeight="1" x14ac:dyDescent="0.4">
      <c r="A1205" s="55" t="s">
        <v>66</v>
      </c>
      <c r="B1205" s="56" t="s">
        <v>54</v>
      </c>
      <c r="C1205" s="55" t="s">
        <v>255</v>
      </c>
      <c r="D1205" s="55" t="s">
        <v>260</v>
      </c>
      <c r="E1205" s="45">
        <v>2037</v>
      </c>
      <c r="F1205" s="44">
        <v>63410.307009999997</v>
      </c>
    </row>
    <row r="1206" spans="1:6" ht="20.100000000000001" customHeight="1" x14ac:dyDescent="0.4">
      <c r="A1206" s="55" t="s">
        <v>66</v>
      </c>
      <c r="B1206" s="56" t="s">
        <v>54</v>
      </c>
      <c r="C1206" s="55" t="s">
        <v>255</v>
      </c>
      <c r="D1206" s="55" t="s">
        <v>260</v>
      </c>
      <c r="E1206" s="45">
        <v>2038</v>
      </c>
      <c r="F1206" s="44">
        <v>52043.836139999999</v>
      </c>
    </row>
    <row r="1207" spans="1:6" ht="20.100000000000001" customHeight="1" x14ac:dyDescent="0.4">
      <c r="A1207" s="55" t="s">
        <v>66</v>
      </c>
      <c r="B1207" s="56" t="s">
        <v>54</v>
      </c>
      <c r="C1207" s="55" t="s">
        <v>255</v>
      </c>
      <c r="D1207" s="55" t="s">
        <v>260</v>
      </c>
      <c r="E1207" s="45">
        <v>2039</v>
      </c>
      <c r="F1207" s="44">
        <v>45509.963040000002</v>
      </c>
    </row>
    <row r="1208" spans="1:6" ht="20.100000000000001" customHeight="1" x14ac:dyDescent="0.4">
      <c r="A1208" s="55" t="s">
        <v>66</v>
      </c>
      <c r="B1208" s="56" t="s">
        <v>54</v>
      </c>
      <c r="C1208" s="55" t="s">
        <v>255</v>
      </c>
      <c r="D1208" s="55" t="s">
        <v>260</v>
      </c>
      <c r="E1208" s="45">
        <v>2040</v>
      </c>
      <c r="F1208" s="44">
        <v>44369.264239999997</v>
      </c>
    </row>
    <row r="1209" spans="1:6" ht="20.100000000000001" customHeight="1" x14ac:dyDescent="0.4">
      <c r="A1209" s="55" t="s">
        <v>66</v>
      </c>
      <c r="B1209" s="56" t="s">
        <v>54</v>
      </c>
      <c r="C1209" s="55" t="s">
        <v>255</v>
      </c>
      <c r="D1209" s="55" t="s">
        <v>260</v>
      </c>
      <c r="E1209" s="45">
        <v>2041</v>
      </c>
      <c r="F1209" s="44">
        <v>13991.576719999999</v>
      </c>
    </row>
    <row r="1210" spans="1:6" ht="20.100000000000001" customHeight="1" x14ac:dyDescent="0.4">
      <c r="A1210" s="55" t="s">
        <v>67</v>
      </c>
      <c r="B1210" s="56" t="s">
        <v>235</v>
      </c>
      <c r="C1210" s="55" t="s">
        <v>251</v>
      </c>
      <c r="D1210" s="55" t="s">
        <v>259</v>
      </c>
      <c r="E1210" s="45">
        <v>2017</v>
      </c>
      <c r="F1210" s="44">
        <v>7070.1196710000004</v>
      </c>
    </row>
    <row r="1211" spans="1:6" ht="20.100000000000001" customHeight="1" x14ac:dyDescent="0.4">
      <c r="A1211" s="55" t="s">
        <v>67</v>
      </c>
      <c r="B1211" s="56" t="s">
        <v>235</v>
      </c>
      <c r="C1211" s="55" t="s">
        <v>251</v>
      </c>
      <c r="D1211" s="55" t="s">
        <v>259</v>
      </c>
      <c r="E1211" s="45">
        <v>2018</v>
      </c>
      <c r="F1211" s="44">
        <v>469693.63197247044</v>
      </c>
    </row>
    <row r="1212" spans="1:6" ht="20.100000000000001" customHeight="1" x14ac:dyDescent="0.4">
      <c r="A1212" s="55" t="s">
        <v>67</v>
      </c>
      <c r="B1212" s="56" t="s">
        <v>235</v>
      </c>
      <c r="C1212" s="55" t="s">
        <v>251</v>
      </c>
      <c r="D1212" s="55" t="s">
        <v>259</v>
      </c>
      <c r="E1212" s="45">
        <v>2019</v>
      </c>
      <c r="F1212" s="44">
        <v>4403984.2870050017</v>
      </c>
    </row>
    <row r="1213" spans="1:6" ht="20.100000000000001" customHeight="1" x14ac:dyDescent="0.4">
      <c r="A1213" s="55" t="s">
        <v>67</v>
      </c>
      <c r="B1213" s="56" t="s">
        <v>235</v>
      </c>
      <c r="C1213" s="55" t="s">
        <v>251</v>
      </c>
      <c r="D1213" s="55" t="s">
        <v>259</v>
      </c>
      <c r="E1213" s="45">
        <v>2020</v>
      </c>
      <c r="F1213" s="44">
        <v>4138914.5004480011</v>
      </c>
    </row>
    <row r="1214" spans="1:6" ht="20.100000000000001" customHeight="1" x14ac:dyDescent="0.4">
      <c r="A1214" s="55" t="s">
        <v>67</v>
      </c>
      <c r="B1214" s="56" t="s">
        <v>235</v>
      </c>
      <c r="C1214" s="55" t="s">
        <v>251</v>
      </c>
      <c r="D1214" s="55" t="s">
        <v>259</v>
      </c>
      <c r="E1214" s="45">
        <v>2021</v>
      </c>
      <c r="F1214" s="44">
        <v>4154667.8115760009</v>
      </c>
    </row>
    <row r="1215" spans="1:6" ht="20.100000000000001" customHeight="1" x14ac:dyDescent="0.4">
      <c r="A1215" s="55" t="s">
        <v>67</v>
      </c>
      <c r="B1215" s="56" t="s">
        <v>235</v>
      </c>
      <c r="C1215" s="55" t="s">
        <v>251</v>
      </c>
      <c r="D1215" s="55" t="s">
        <v>259</v>
      </c>
      <c r="E1215" s="45">
        <v>2022</v>
      </c>
      <c r="F1215" s="44">
        <v>830327.78763200017</v>
      </c>
    </row>
    <row r="1216" spans="1:6" ht="20.100000000000001" customHeight="1" x14ac:dyDescent="0.4">
      <c r="A1216" s="55" t="s">
        <v>67</v>
      </c>
      <c r="B1216" s="56" t="s">
        <v>235</v>
      </c>
      <c r="C1216" s="55" t="s">
        <v>251</v>
      </c>
      <c r="D1216" s="55" t="s">
        <v>259</v>
      </c>
      <c r="E1216" s="45">
        <v>2023</v>
      </c>
      <c r="F1216" s="44">
        <v>3336256.0231270003</v>
      </c>
    </row>
    <row r="1217" spans="1:6" ht="20.100000000000001" customHeight="1" x14ac:dyDescent="0.4">
      <c r="A1217" s="55" t="s">
        <v>67</v>
      </c>
      <c r="B1217" s="56" t="s">
        <v>235</v>
      </c>
      <c r="C1217" s="55" t="s">
        <v>251</v>
      </c>
      <c r="D1217" s="55" t="s">
        <v>259</v>
      </c>
      <c r="E1217" s="45">
        <v>2024</v>
      </c>
      <c r="F1217" s="44">
        <v>4097352.5186400004</v>
      </c>
    </row>
    <row r="1218" spans="1:6" ht="20.100000000000001" customHeight="1" x14ac:dyDescent="0.4">
      <c r="A1218" s="55" t="s">
        <v>67</v>
      </c>
      <c r="B1218" s="56" t="s">
        <v>235</v>
      </c>
      <c r="C1218" s="55" t="s">
        <v>251</v>
      </c>
      <c r="D1218" s="55" t="s">
        <v>259</v>
      </c>
      <c r="E1218" s="45">
        <v>2025</v>
      </c>
      <c r="F1218" s="44">
        <v>3103742.2025800003</v>
      </c>
    </row>
    <row r="1219" spans="1:6" ht="20.100000000000001" customHeight="1" x14ac:dyDescent="0.4">
      <c r="A1219" s="55" t="s">
        <v>67</v>
      </c>
      <c r="B1219" s="56" t="s">
        <v>235</v>
      </c>
      <c r="C1219" s="55" t="s">
        <v>251</v>
      </c>
      <c r="D1219" s="55" t="s">
        <v>259</v>
      </c>
      <c r="E1219" s="45">
        <v>2026</v>
      </c>
      <c r="F1219" s="44">
        <v>2441750.6546369996</v>
      </c>
    </row>
    <row r="1220" spans="1:6" ht="20.100000000000001" customHeight="1" x14ac:dyDescent="0.4">
      <c r="A1220" s="55" t="s">
        <v>67</v>
      </c>
      <c r="B1220" s="56" t="s">
        <v>235</v>
      </c>
      <c r="C1220" s="55" t="s">
        <v>251</v>
      </c>
      <c r="D1220" s="55" t="s">
        <v>259</v>
      </c>
      <c r="E1220" s="45">
        <v>2027</v>
      </c>
      <c r="F1220" s="44">
        <v>2091506.3961190002</v>
      </c>
    </row>
    <row r="1221" spans="1:6" ht="20.100000000000001" customHeight="1" x14ac:dyDescent="0.4">
      <c r="A1221" s="55" t="s">
        <v>67</v>
      </c>
      <c r="B1221" s="56" t="s">
        <v>235</v>
      </c>
      <c r="C1221" s="55" t="s">
        <v>251</v>
      </c>
      <c r="D1221" s="55" t="s">
        <v>259</v>
      </c>
      <c r="E1221" s="45">
        <v>2028</v>
      </c>
      <c r="F1221" s="44">
        <v>1946617.8025855995</v>
      </c>
    </row>
    <row r="1222" spans="1:6" ht="20.100000000000001" customHeight="1" x14ac:dyDescent="0.4">
      <c r="A1222" s="55" t="s">
        <v>67</v>
      </c>
      <c r="B1222" s="56" t="s">
        <v>235</v>
      </c>
      <c r="C1222" s="55" t="s">
        <v>251</v>
      </c>
      <c r="D1222" s="55" t="s">
        <v>259</v>
      </c>
      <c r="E1222" s="45">
        <v>2029</v>
      </c>
      <c r="F1222" s="44">
        <v>1941743.0528665998</v>
      </c>
    </row>
    <row r="1223" spans="1:6" ht="20.100000000000001" customHeight="1" x14ac:dyDescent="0.4">
      <c r="A1223" s="55" t="s">
        <v>67</v>
      </c>
      <c r="B1223" s="56" t="s">
        <v>235</v>
      </c>
      <c r="C1223" s="55" t="s">
        <v>251</v>
      </c>
      <c r="D1223" s="55" t="s">
        <v>259</v>
      </c>
      <c r="E1223" s="45">
        <v>2030</v>
      </c>
      <c r="F1223" s="44">
        <v>1609490.0622526999</v>
      </c>
    </row>
    <row r="1224" spans="1:6" ht="20.100000000000001" customHeight="1" x14ac:dyDescent="0.4">
      <c r="A1224" s="55" t="s">
        <v>67</v>
      </c>
      <c r="B1224" s="56" t="s">
        <v>235</v>
      </c>
      <c r="C1224" s="55" t="s">
        <v>251</v>
      </c>
      <c r="D1224" s="55" t="s">
        <v>259</v>
      </c>
      <c r="E1224" s="45">
        <v>2031</v>
      </c>
      <c r="F1224" s="44">
        <v>1189473.0247680002</v>
      </c>
    </row>
    <row r="1225" spans="1:6" ht="20.100000000000001" customHeight="1" x14ac:dyDescent="0.4">
      <c r="A1225" s="55" t="s">
        <v>67</v>
      </c>
      <c r="B1225" s="56" t="s">
        <v>235</v>
      </c>
      <c r="C1225" s="55" t="s">
        <v>251</v>
      </c>
      <c r="D1225" s="55" t="s">
        <v>259</v>
      </c>
      <c r="E1225" s="45">
        <v>2032</v>
      </c>
      <c r="F1225" s="44">
        <v>1235180.0213870003</v>
      </c>
    </row>
    <row r="1226" spans="1:6" ht="20.100000000000001" customHeight="1" x14ac:dyDescent="0.4">
      <c r="A1226" s="55" t="s">
        <v>67</v>
      </c>
      <c r="B1226" s="56" t="s">
        <v>235</v>
      </c>
      <c r="C1226" s="55" t="s">
        <v>251</v>
      </c>
      <c r="D1226" s="55" t="s">
        <v>259</v>
      </c>
      <c r="E1226" s="45">
        <v>2033</v>
      </c>
      <c r="F1226" s="44">
        <v>961228.16139400005</v>
      </c>
    </row>
    <row r="1227" spans="1:6" ht="20.100000000000001" customHeight="1" x14ac:dyDescent="0.4">
      <c r="A1227" s="55" t="s">
        <v>67</v>
      </c>
      <c r="B1227" s="56" t="s">
        <v>235</v>
      </c>
      <c r="C1227" s="55" t="s">
        <v>251</v>
      </c>
      <c r="D1227" s="55" t="s">
        <v>259</v>
      </c>
      <c r="E1227" s="45">
        <v>2034</v>
      </c>
      <c r="F1227" s="44">
        <v>642190.35946789989</v>
      </c>
    </row>
    <row r="1228" spans="1:6" ht="20.100000000000001" customHeight="1" x14ac:dyDescent="0.4">
      <c r="A1228" s="55" t="s">
        <v>67</v>
      </c>
      <c r="B1228" s="56" t="s">
        <v>235</v>
      </c>
      <c r="C1228" s="55" t="s">
        <v>261</v>
      </c>
      <c r="D1228" s="55" t="s">
        <v>259</v>
      </c>
      <c r="E1228" s="45">
        <v>2017</v>
      </c>
      <c r="F1228" s="44">
        <v>7196059.1253802339</v>
      </c>
    </row>
    <row r="1229" spans="1:6" ht="20.100000000000001" customHeight="1" x14ac:dyDescent="0.4">
      <c r="A1229" s="55" t="s">
        <v>67</v>
      </c>
      <c r="B1229" s="56" t="s">
        <v>235</v>
      </c>
      <c r="C1229" s="55" t="s">
        <v>261</v>
      </c>
      <c r="D1229" s="55" t="s">
        <v>259</v>
      </c>
      <c r="E1229" s="45">
        <v>2018</v>
      </c>
      <c r="F1229" s="44">
        <v>1084756.3103414101</v>
      </c>
    </row>
    <row r="1230" spans="1:6" ht="20.100000000000001" customHeight="1" x14ac:dyDescent="0.4">
      <c r="A1230" s="55" t="s">
        <v>67</v>
      </c>
      <c r="B1230" s="56" t="s">
        <v>235</v>
      </c>
      <c r="C1230" s="55" t="s">
        <v>254</v>
      </c>
      <c r="D1230" s="55" t="s">
        <v>259</v>
      </c>
      <c r="E1230" s="45">
        <v>2018</v>
      </c>
      <c r="F1230" s="44">
        <v>3243451.5954759992</v>
      </c>
    </row>
    <row r="1231" spans="1:6" ht="20.100000000000001" customHeight="1" x14ac:dyDescent="0.4">
      <c r="A1231" s="55" t="s">
        <v>67</v>
      </c>
      <c r="B1231" s="56" t="s">
        <v>235</v>
      </c>
      <c r="C1231" s="55" t="s">
        <v>254</v>
      </c>
      <c r="D1231" s="55" t="s">
        <v>259</v>
      </c>
      <c r="E1231" s="45">
        <v>2019</v>
      </c>
      <c r="F1231" s="44">
        <v>18602997.774079494</v>
      </c>
    </row>
    <row r="1232" spans="1:6" ht="20.100000000000001" customHeight="1" x14ac:dyDescent="0.4">
      <c r="A1232" s="55" t="s">
        <v>67</v>
      </c>
      <c r="B1232" s="56" t="s">
        <v>235</v>
      </c>
      <c r="C1232" s="55" t="s">
        <v>254</v>
      </c>
      <c r="D1232" s="55" t="s">
        <v>259</v>
      </c>
      <c r="E1232" s="45">
        <v>2020</v>
      </c>
      <c r="F1232" s="44">
        <v>14444070.31043</v>
      </c>
    </row>
    <row r="1233" spans="1:6" ht="20.100000000000001" customHeight="1" x14ac:dyDescent="0.4">
      <c r="A1233" s="55" t="s">
        <v>67</v>
      </c>
      <c r="B1233" s="56" t="s">
        <v>235</v>
      </c>
      <c r="C1233" s="55" t="s">
        <v>254</v>
      </c>
      <c r="D1233" s="55" t="s">
        <v>259</v>
      </c>
      <c r="E1233" s="45">
        <v>2021</v>
      </c>
      <c r="F1233" s="44">
        <v>2797312.9100900004</v>
      </c>
    </row>
    <row r="1234" spans="1:6" ht="20.100000000000001" customHeight="1" x14ac:dyDescent="0.4">
      <c r="A1234" s="55" t="s">
        <v>67</v>
      </c>
      <c r="B1234" s="56" t="s">
        <v>235</v>
      </c>
      <c r="C1234" s="55" t="s">
        <v>254</v>
      </c>
      <c r="D1234" s="55" t="s">
        <v>259</v>
      </c>
      <c r="E1234" s="45">
        <v>2022</v>
      </c>
      <c r="F1234" s="44">
        <v>2324.9958333</v>
      </c>
    </row>
    <row r="1235" spans="1:6" ht="20.100000000000001" customHeight="1" x14ac:dyDescent="0.4">
      <c r="A1235" s="55" t="s">
        <v>67</v>
      </c>
      <c r="B1235" s="56" t="s">
        <v>235</v>
      </c>
      <c r="C1235" s="55" t="s">
        <v>254</v>
      </c>
      <c r="D1235" s="55" t="s">
        <v>259</v>
      </c>
      <c r="E1235" s="45">
        <v>2023</v>
      </c>
      <c r="F1235" s="44">
        <v>8735353.0302500036</v>
      </c>
    </row>
    <row r="1236" spans="1:6" ht="20.100000000000001" customHeight="1" x14ac:dyDescent="0.4">
      <c r="A1236" s="55" t="s">
        <v>67</v>
      </c>
      <c r="B1236" s="56" t="s">
        <v>235</v>
      </c>
      <c r="C1236" s="55" t="s">
        <v>254</v>
      </c>
      <c r="D1236" s="55" t="s">
        <v>259</v>
      </c>
      <c r="E1236" s="45">
        <v>2024</v>
      </c>
      <c r="F1236" s="44">
        <v>14781458.120010005</v>
      </c>
    </row>
    <row r="1237" spans="1:6" ht="20.100000000000001" customHeight="1" x14ac:dyDescent="0.4">
      <c r="A1237" s="55" t="s">
        <v>67</v>
      </c>
      <c r="B1237" s="56" t="s">
        <v>235</v>
      </c>
      <c r="C1237" s="55" t="s">
        <v>254</v>
      </c>
      <c r="D1237" s="55" t="s">
        <v>259</v>
      </c>
      <c r="E1237" s="45">
        <v>2025</v>
      </c>
      <c r="F1237" s="44">
        <v>170170.67250000002</v>
      </c>
    </row>
    <row r="1238" spans="1:6" ht="20.100000000000001" customHeight="1" x14ac:dyDescent="0.4">
      <c r="A1238" s="55" t="s">
        <v>67</v>
      </c>
      <c r="B1238" s="56" t="s">
        <v>235</v>
      </c>
      <c r="C1238" s="55" t="s">
        <v>254</v>
      </c>
      <c r="D1238" s="55" t="s">
        <v>259</v>
      </c>
      <c r="E1238" s="45">
        <v>2026</v>
      </c>
      <c r="F1238" s="44">
        <v>61495.893250500005</v>
      </c>
    </row>
    <row r="1239" spans="1:6" ht="20.100000000000001" customHeight="1" x14ac:dyDescent="0.4">
      <c r="A1239" s="55" t="s">
        <v>67</v>
      </c>
      <c r="B1239" s="56" t="s">
        <v>235</v>
      </c>
      <c r="C1239" s="55" t="s">
        <v>254</v>
      </c>
      <c r="D1239" s="55" t="s">
        <v>259</v>
      </c>
      <c r="E1239" s="45">
        <v>2027</v>
      </c>
      <c r="F1239" s="44">
        <v>472354.40325049998</v>
      </c>
    </row>
    <row r="1240" spans="1:6" ht="20.100000000000001" customHeight="1" x14ac:dyDescent="0.4">
      <c r="A1240" s="55" t="s">
        <v>67</v>
      </c>
      <c r="B1240" s="56" t="s">
        <v>235</v>
      </c>
      <c r="C1240" s="55" t="s">
        <v>254</v>
      </c>
      <c r="D1240" s="55" t="s">
        <v>259</v>
      </c>
      <c r="E1240" s="45">
        <v>2028</v>
      </c>
      <c r="F1240" s="44">
        <v>471224.45527559996</v>
      </c>
    </row>
    <row r="1241" spans="1:6" ht="20.100000000000001" customHeight="1" x14ac:dyDescent="0.4">
      <c r="A1241" s="55" t="s">
        <v>67</v>
      </c>
      <c r="B1241" s="56" t="s">
        <v>235</v>
      </c>
      <c r="C1241" s="55" t="s">
        <v>254</v>
      </c>
      <c r="D1241" s="55" t="s">
        <v>259</v>
      </c>
      <c r="E1241" s="45">
        <v>2029</v>
      </c>
      <c r="F1241" s="44">
        <v>471224.45527559996</v>
      </c>
    </row>
    <row r="1242" spans="1:6" ht="20.100000000000001" customHeight="1" x14ac:dyDescent="0.4">
      <c r="A1242" s="55" t="s">
        <v>67</v>
      </c>
      <c r="B1242" s="56" t="s">
        <v>235</v>
      </c>
      <c r="C1242" s="55" t="s">
        <v>254</v>
      </c>
      <c r="D1242" s="55" t="s">
        <v>259</v>
      </c>
      <c r="E1242" s="45">
        <v>2030</v>
      </c>
      <c r="F1242" s="44">
        <v>2241.0634836600002</v>
      </c>
    </row>
    <row r="1243" spans="1:6" ht="20.100000000000001" customHeight="1" x14ac:dyDescent="0.4">
      <c r="A1243" s="55" t="s">
        <v>67</v>
      </c>
      <c r="B1243" s="56" t="s">
        <v>235</v>
      </c>
      <c r="C1243" s="55" t="s">
        <v>254</v>
      </c>
      <c r="D1243" s="55" t="s">
        <v>259</v>
      </c>
      <c r="E1243" s="45">
        <v>2031</v>
      </c>
      <c r="F1243" s="44">
        <v>470156.65443862998</v>
      </c>
    </row>
    <row r="1244" spans="1:6" ht="20.100000000000001" customHeight="1" x14ac:dyDescent="0.4">
      <c r="A1244" s="55" t="s">
        <v>67</v>
      </c>
      <c r="B1244" s="56" t="s">
        <v>235</v>
      </c>
      <c r="C1244" s="55" t="s">
        <v>254</v>
      </c>
      <c r="D1244" s="55" t="s">
        <v>259</v>
      </c>
      <c r="E1244" s="45">
        <v>2032</v>
      </c>
      <c r="F1244" s="44">
        <v>1568.7444386299999</v>
      </c>
    </row>
    <row r="1245" spans="1:6" ht="20.100000000000001" customHeight="1" x14ac:dyDescent="0.4">
      <c r="A1245" s="55" t="s">
        <v>67</v>
      </c>
      <c r="B1245" s="56" t="s">
        <v>235</v>
      </c>
      <c r="C1245" s="55" t="s">
        <v>254</v>
      </c>
      <c r="D1245" s="55" t="s">
        <v>259</v>
      </c>
      <c r="E1245" s="45">
        <v>2033</v>
      </c>
      <c r="F1245" s="44">
        <v>1568.7444386299999</v>
      </c>
    </row>
    <row r="1246" spans="1:6" ht="20.100000000000001" customHeight="1" x14ac:dyDescent="0.4">
      <c r="A1246" s="55" t="s">
        <v>67</v>
      </c>
      <c r="B1246" s="56" t="s">
        <v>235</v>
      </c>
      <c r="C1246" s="55" t="s">
        <v>254</v>
      </c>
      <c r="D1246" s="55" t="s">
        <v>259</v>
      </c>
      <c r="E1246" s="45">
        <v>2034</v>
      </c>
      <c r="F1246" s="44">
        <v>1098.1211070900001</v>
      </c>
    </row>
    <row r="1247" spans="1:6" ht="20.100000000000001" customHeight="1" x14ac:dyDescent="0.4">
      <c r="A1247" s="55" t="s">
        <v>67</v>
      </c>
      <c r="B1247" s="56" t="s">
        <v>235</v>
      </c>
      <c r="C1247" s="55" t="s">
        <v>255</v>
      </c>
      <c r="D1247" s="55" t="s">
        <v>259</v>
      </c>
      <c r="E1247" s="45">
        <v>2018</v>
      </c>
      <c r="F1247" s="44">
        <v>16204.721813</v>
      </c>
    </row>
    <row r="1248" spans="1:6" ht="20.100000000000001" customHeight="1" x14ac:dyDescent="0.4">
      <c r="A1248" s="55" t="s">
        <v>67</v>
      </c>
      <c r="B1248" s="56" t="s">
        <v>235</v>
      </c>
      <c r="C1248" s="55" t="s">
        <v>255</v>
      </c>
      <c r="D1248" s="55" t="s">
        <v>259</v>
      </c>
      <c r="E1248" s="45">
        <v>2019</v>
      </c>
      <c r="F1248" s="44">
        <v>315961.29271999997</v>
      </c>
    </row>
    <row r="1249" spans="1:6" ht="20.100000000000001" customHeight="1" x14ac:dyDescent="0.4">
      <c r="A1249" s="55" t="s">
        <v>67</v>
      </c>
      <c r="B1249" s="56" t="s">
        <v>235</v>
      </c>
      <c r="C1249" s="55" t="s">
        <v>255</v>
      </c>
      <c r="D1249" s="55" t="s">
        <v>259</v>
      </c>
      <c r="E1249" s="45">
        <v>2020</v>
      </c>
      <c r="F1249" s="44">
        <v>410679.54489999998</v>
      </c>
    </row>
    <row r="1250" spans="1:6" ht="20.100000000000001" customHeight="1" x14ac:dyDescent="0.4">
      <c r="A1250" s="55" t="s">
        <v>67</v>
      </c>
      <c r="B1250" s="56" t="s">
        <v>235</v>
      </c>
      <c r="C1250" s="55" t="s">
        <v>255</v>
      </c>
      <c r="D1250" s="55" t="s">
        <v>259</v>
      </c>
      <c r="E1250" s="45">
        <v>2021</v>
      </c>
      <c r="F1250" s="44">
        <v>360475.43546000001</v>
      </c>
    </row>
    <row r="1251" spans="1:6" ht="20.100000000000001" customHeight="1" x14ac:dyDescent="0.4">
      <c r="A1251" s="55" t="s">
        <v>67</v>
      </c>
      <c r="B1251" s="56" t="s">
        <v>235</v>
      </c>
      <c r="C1251" s="55" t="s">
        <v>255</v>
      </c>
      <c r="D1251" s="55" t="s">
        <v>259</v>
      </c>
      <c r="E1251" s="45">
        <v>2034</v>
      </c>
      <c r="F1251" s="44">
        <v>2970575.8927999996</v>
      </c>
    </row>
    <row r="1252" spans="1:6" ht="20.100000000000001" customHeight="1" x14ac:dyDescent="0.4">
      <c r="A1252" s="55" t="s">
        <v>68</v>
      </c>
      <c r="B1252" s="56" t="s">
        <v>51</v>
      </c>
      <c r="C1252" s="55" t="s">
        <v>251</v>
      </c>
      <c r="D1252" s="55" t="s">
        <v>258</v>
      </c>
      <c r="E1252" s="45">
        <v>2017</v>
      </c>
      <c r="F1252" s="44">
        <v>1395926.55</v>
      </c>
    </row>
    <row r="1253" spans="1:6" ht="20.100000000000001" customHeight="1" x14ac:dyDescent="0.4">
      <c r="A1253" s="55" t="s">
        <v>68</v>
      </c>
      <c r="B1253" s="56" t="s">
        <v>51</v>
      </c>
      <c r="C1253" s="55" t="s">
        <v>251</v>
      </c>
      <c r="D1253" s="55" t="s">
        <v>258</v>
      </c>
      <c r="E1253" s="45">
        <v>2018</v>
      </c>
      <c r="F1253" s="44">
        <v>1861235.4</v>
      </c>
    </row>
    <row r="1254" spans="1:6" ht="20.100000000000001" customHeight="1" x14ac:dyDescent="0.4">
      <c r="A1254" s="55" t="s">
        <v>68</v>
      </c>
      <c r="B1254" s="56" t="s">
        <v>51</v>
      </c>
      <c r="C1254" s="55" t="s">
        <v>261</v>
      </c>
      <c r="D1254" s="55" t="s">
        <v>258</v>
      </c>
      <c r="E1254" s="45">
        <v>2017</v>
      </c>
      <c r="F1254" s="44">
        <v>5608044.5470000003</v>
      </c>
    </row>
    <row r="1255" spans="1:6" ht="20.100000000000001" customHeight="1" x14ac:dyDescent="0.4">
      <c r="A1255" s="55" t="s">
        <v>68</v>
      </c>
      <c r="B1255" s="56" t="s">
        <v>51</v>
      </c>
      <c r="C1255" s="55" t="s">
        <v>261</v>
      </c>
      <c r="D1255" s="55" t="s">
        <v>258</v>
      </c>
      <c r="E1255" s="45">
        <v>2018</v>
      </c>
      <c r="F1255" s="44">
        <v>943726.13099999994</v>
      </c>
    </row>
    <row r="1256" spans="1:6" ht="20.100000000000001" customHeight="1" x14ac:dyDescent="0.4">
      <c r="A1256" s="55" t="s">
        <v>68</v>
      </c>
      <c r="B1256" s="56" t="s">
        <v>51</v>
      </c>
      <c r="C1256" s="55" t="s">
        <v>254</v>
      </c>
      <c r="D1256" s="55" t="s">
        <v>258</v>
      </c>
      <c r="E1256" s="45">
        <v>2017</v>
      </c>
      <c r="F1256" s="44">
        <v>18469562.409934018</v>
      </c>
    </row>
    <row r="1257" spans="1:6" ht="20.100000000000001" customHeight="1" x14ac:dyDescent="0.4">
      <c r="A1257" s="55" t="s">
        <v>68</v>
      </c>
      <c r="B1257" s="56" t="s">
        <v>51</v>
      </c>
      <c r="C1257" s="55" t="s">
        <v>254</v>
      </c>
      <c r="D1257" s="55" t="s">
        <v>258</v>
      </c>
      <c r="E1257" s="45">
        <v>2018</v>
      </c>
      <c r="F1257" s="44">
        <v>39132507.309138037</v>
      </c>
    </row>
    <row r="1258" spans="1:6" ht="20.100000000000001" customHeight="1" x14ac:dyDescent="0.4">
      <c r="A1258" s="55" t="s">
        <v>68</v>
      </c>
      <c r="B1258" s="56" t="s">
        <v>51</v>
      </c>
      <c r="C1258" s="55" t="s">
        <v>254</v>
      </c>
      <c r="D1258" s="55" t="s">
        <v>258</v>
      </c>
      <c r="E1258" s="45">
        <v>2019</v>
      </c>
      <c r="F1258" s="44">
        <v>37360184.38989</v>
      </c>
    </row>
    <row r="1259" spans="1:6" ht="20.100000000000001" customHeight="1" x14ac:dyDescent="0.4">
      <c r="A1259" s="55" t="s">
        <v>68</v>
      </c>
      <c r="B1259" s="56" t="s">
        <v>51</v>
      </c>
      <c r="C1259" s="55" t="s">
        <v>254</v>
      </c>
      <c r="D1259" s="55" t="s">
        <v>258</v>
      </c>
      <c r="E1259" s="45">
        <v>2020</v>
      </c>
      <c r="F1259" s="44">
        <v>47838308.010815993</v>
      </c>
    </row>
    <row r="1260" spans="1:6" ht="20.100000000000001" customHeight="1" x14ac:dyDescent="0.4">
      <c r="A1260" s="55" t="s">
        <v>68</v>
      </c>
      <c r="B1260" s="56" t="s">
        <v>51</v>
      </c>
      <c r="C1260" s="55" t="s">
        <v>254</v>
      </c>
      <c r="D1260" s="55" t="s">
        <v>258</v>
      </c>
      <c r="E1260" s="45">
        <v>2021</v>
      </c>
      <c r="F1260" s="44">
        <v>27123636.303749997</v>
      </c>
    </row>
    <row r="1261" spans="1:6" ht="20.100000000000001" customHeight="1" x14ac:dyDescent="0.4">
      <c r="A1261" s="55" t="s">
        <v>68</v>
      </c>
      <c r="B1261" s="56" t="s">
        <v>51</v>
      </c>
      <c r="C1261" s="55" t="s">
        <v>254</v>
      </c>
      <c r="D1261" s="55" t="s">
        <v>258</v>
      </c>
      <c r="E1261" s="45">
        <v>2022</v>
      </c>
      <c r="F1261" s="44">
        <v>20347576.147630002</v>
      </c>
    </row>
    <row r="1262" spans="1:6" ht="20.100000000000001" customHeight="1" x14ac:dyDescent="0.4">
      <c r="A1262" s="55" t="s">
        <v>68</v>
      </c>
      <c r="B1262" s="56" t="s">
        <v>51</v>
      </c>
      <c r="C1262" s="55" t="s">
        <v>254</v>
      </c>
      <c r="D1262" s="55" t="s">
        <v>258</v>
      </c>
      <c r="E1262" s="45">
        <v>2023</v>
      </c>
      <c r="F1262" s="44">
        <v>15733835.27499</v>
      </c>
    </row>
    <row r="1263" spans="1:6" ht="20.100000000000001" customHeight="1" x14ac:dyDescent="0.4">
      <c r="A1263" s="55" t="s">
        <v>68</v>
      </c>
      <c r="B1263" s="56" t="s">
        <v>51</v>
      </c>
      <c r="C1263" s="55" t="s">
        <v>254</v>
      </c>
      <c r="D1263" s="55" t="s">
        <v>258</v>
      </c>
      <c r="E1263" s="45">
        <v>2024</v>
      </c>
      <c r="F1263" s="44">
        <v>23722573.529511988</v>
      </c>
    </row>
    <row r="1264" spans="1:6" ht="20.100000000000001" customHeight="1" x14ac:dyDescent="0.4">
      <c r="A1264" s="55" t="s">
        <v>68</v>
      </c>
      <c r="B1264" s="56" t="s">
        <v>51</v>
      </c>
      <c r="C1264" s="55" t="s">
        <v>254</v>
      </c>
      <c r="D1264" s="55" t="s">
        <v>258</v>
      </c>
      <c r="E1264" s="45">
        <v>2025</v>
      </c>
      <c r="F1264" s="44">
        <v>22388545.652833998</v>
      </c>
    </row>
    <row r="1265" spans="1:6" ht="20.100000000000001" customHeight="1" x14ac:dyDescent="0.4">
      <c r="A1265" s="55" t="s">
        <v>68</v>
      </c>
      <c r="B1265" s="56" t="s">
        <v>51</v>
      </c>
      <c r="C1265" s="55" t="s">
        <v>254</v>
      </c>
      <c r="D1265" s="55" t="s">
        <v>258</v>
      </c>
      <c r="E1265" s="45">
        <v>2026</v>
      </c>
      <c r="F1265" s="44">
        <v>32078927.801982004</v>
      </c>
    </row>
    <row r="1266" spans="1:6" ht="20.100000000000001" customHeight="1" x14ac:dyDescent="0.4">
      <c r="A1266" s="55" t="s">
        <v>68</v>
      </c>
      <c r="B1266" s="56" t="s">
        <v>51</v>
      </c>
      <c r="C1266" s="55" t="s">
        <v>254</v>
      </c>
      <c r="D1266" s="55" t="s">
        <v>258</v>
      </c>
      <c r="E1266" s="45">
        <v>2027</v>
      </c>
      <c r="F1266" s="44">
        <v>32078148.676690001</v>
      </c>
    </row>
    <row r="1267" spans="1:6" ht="20.100000000000001" customHeight="1" x14ac:dyDescent="0.4">
      <c r="A1267" s="55" t="s">
        <v>68</v>
      </c>
      <c r="B1267" s="56" t="s">
        <v>51</v>
      </c>
      <c r="C1267" s="55" t="s">
        <v>254</v>
      </c>
      <c r="D1267" s="55" t="s">
        <v>258</v>
      </c>
      <c r="E1267" s="45">
        <v>2028</v>
      </c>
      <c r="F1267" s="44">
        <v>36976535.63628301</v>
      </c>
    </row>
    <row r="1268" spans="1:6" ht="20.100000000000001" customHeight="1" x14ac:dyDescent="0.4">
      <c r="A1268" s="55" t="s">
        <v>68</v>
      </c>
      <c r="B1268" s="56" t="s">
        <v>51</v>
      </c>
      <c r="C1268" s="55" t="s">
        <v>254</v>
      </c>
      <c r="D1268" s="55" t="s">
        <v>258</v>
      </c>
      <c r="E1268" s="45">
        <v>2029</v>
      </c>
      <c r="F1268" s="44">
        <v>26032642.694821998</v>
      </c>
    </row>
    <row r="1269" spans="1:6" ht="20.100000000000001" customHeight="1" x14ac:dyDescent="0.4">
      <c r="A1269" s="55" t="s">
        <v>68</v>
      </c>
      <c r="B1269" s="56" t="s">
        <v>51</v>
      </c>
      <c r="C1269" s="55" t="s">
        <v>254</v>
      </c>
      <c r="D1269" s="55" t="s">
        <v>258</v>
      </c>
      <c r="E1269" s="45">
        <v>2030</v>
      </c>
      <c r="F1269" s="44">
        <v>21382624.635386996</v>
      </c>
    </row>
    <row r="1270" spans="1:6" ht="20.100000000000001" customHeight="1" x14ac:dyDescent="0.4">
      <c r="A1270" s="55" t="s">
        <v>68</v>
      </c>
      <c r="B1270" s="56" t="s">
        <v>51</v>
      </c>
      <c r="C1270" s="55" t="s">
        <v>254</v>
      </c>
      <c r="D1270" s="55" t="s">
        <v>258</v>
      </c>
      <c r="E1270" s="45">
        <v>2031</v>
      </c>
      <c r="F1270" s="44">
        <v>18569377.019035999</v>
      </c>
    </row>
    <row r="1271" spans="1:6" ht="20.100000000000001" customHeight="1" x14ac:dyDescent="0.4">
      <c r="A1271" s="55" t="s">
        <v>68</v>
      </c>
      <c r="B1271" s="56" t="s">
        <v>51</v>
      </c>
      <c r="C1271" s="55" t="s">
        <v>254</v>
      </c>
      <c r="D1271" s="55" t="s">
        <v>258</v>
      </c>
      <c r="E1271" s="45">
        <v>2032</v>
      </c>
      <c r="F1271" s="44">
        <v>15075871.255080996</v>
      </c>
    </row>
    <row r="1272" spans="1:6" ht="20.100000000000001" customHeight="1" x14ac:dyDescent="0.4">
      <c r="A1272" s="55" t="s">
        <v>68</v>
      </c>
      <c r="B1272" s="56" t="s">
        <v>51</v>
      </c>
      <c r="C1272" s="55" t="s">
        <v>254</v>
      </c>
      <c r="D1272" s="55" t="s">
        <v>258</v>
      </c>
      <c r="E1272" s="45">
        <v>2033</v>
      </c>
      <c r="F1272" s="44">
        <v>12197910.091482002</v>
      </c>
    </row>
    <row r="1273" spans="1:6" ht="20.100000000000001" customHeight="1" x14ac:dyDescent="0.4">
      <c r="A1273" s="55" t="s">
        <v>68</v>
      </c>
      <c r="B1273" s="56" t="s">
        <v>51</v>
      </c>
      <c r="C1273" s="55" t="s">
        <v>254</v>
      </c>
      <c r="D1273" s="55" t="s">
        <v>258</v>
      </c>
      <c r="E1273" s="45">
        <v>2034</v>
      </c>
      <c r="F1273" s="44">
        <v>8922203.2750929985</v>
      </c>
    </row>
    <row r="1274" spans="1:6" ht="20.100000000000001" customHeight="1" x14ac:dyDescent="0.4">
      <c r="A1274" s="55" t="s">
        <v>68</v>
      </c>
      <c r="B1274" s="56" t="s">
        <v>51</v>
      </c>
      <c r="C1274" s="55" t="s">
        <v>254</v>
      </c>
      <c r="D1274" s="55" t="s">
        <v>258</v>
      </c>
      <c r="E1274" s="45">
        <v>2035</v>
      </c>
      <c r="F1274" s="44">
        <v>7769596.2239460014</v>
      </c>
    </row>
    <row r="1275" spans="1:6" ht="20.100000000000001" customHeight="1" x14ac:dyDescent="0.4">
      <c r="A1275" s="55" t="s">
        <v>68</v>
      </c>
      <c r="B1275" s="56" t="s">
        <v>51</v>
      </c>
      <c r="C1275" s="55" t="s">
        <v>254</v>
      </c>
      <c r="D1275" s="55" t="s">
        <v>258</v>
      </c>
      <c r="E1275" s="45">
        <v>2036</v>
      </c>
      <c r="F1275" s="44">
        <v>7194786.924730001</v>
      </c>
    </row>
    <row r="1276" spans="1:6" ht="20.100000000000001" customHeight="1" x14ac:dyDescent="0.4">
      <c r="A1276" s="55" t="s">
        <v>68</v>
      </c>
      <c r="B1276" s="56" t="s">
        <v>51</v>
      </c>
      <c r="C1276" s="55" t="s">
        <v>254</v>
      </c>
      <c r="D1276" s="55" t="s">
        <v>258</v>
      </c>
      <c r="E1276" s="45">
        <v>2037</v>
      </c>
      <c r="F1276" s="44">
        <v>7152172.6495699994</v>
      </c>
    </row>
    <row r="1277" spans="1:6" ht="20.100000000000001" customHeight="1" x14ac:dyDescent="0.4">
      <c r="A1277" s="55" t="s">
        <v>68</v>
      </c>
      <c r="B1277" s="56" t="s">
        <v>51</v>
      </c>
      <c r="C1277" s="55" t="s">
        <v>254</v>
      </c>
      <c r="D1277" s="55" t="s">
        <v>258</v>
      </c>
      <c r="E1277" s="45">
        <v>2038</v>
      </c>
      <c r="F1277" s="44">
        <v>8093914.0649120007</v>
      </c>
    </row>
    <row r="1278" spans="1:6" ht="20.100000000000001" customHeight="1" x14ac:dyDescent="0.4">
      <c r="A1278" s="55" t="s">
        <v>68</v>
      </c>
      <c r="B1278" s="56" t="s">
        <v>51</v>
      </c>
      <c r="C1278" s="55" t="s">
        <v>254</v>
      </c>
      <c r="D1278" s="55" t="s">
        <v>258</v>
      </c>
      <c r="E1278" s="45">
        <v>2039</v>
      </c>
      <c r="F1278" s="44">
        <v>7060781.20682</v>
      </c>
    </row>
    <row r="1279" spans="1:6" ht="20.100000000000001" customHeight="1" x14ac:dyDescent="0.4">
      <c r="A1279" s="55" t="s">
        <v>68</v>
      </c>
      <c r="B1279" s="56" t="s">
        <v>51</v>
      </c>
      <c r="C1279" s="55" t="s">
        <v>254</v>
      </c>
      <c r="D1279" s="55" t="s">
        <v>258</v>
      </c>
      <c r="E1279" s="45">
        <v>2040</v>
      </c>
      <c r="F1279" s="44">
        <v>5251435.9270229982</v>
      </c>
    </row>
    <row r="1280" spans="1:6" ht="20.100000000000001" customHeight="1" x14ac:dyDescent="0.4">
      <c r="A1280" s="55" t="s">
        <v>68</v>
      </c>
      <c r="B1280" s="56" t="s">
        <v>51</v>
      </c>
      <c r="C1280" s="55" t="s">
        <v>254</v>
      </c>
      <c r="D1280" s="55" t="s">
        <v>258</v>
      </c>
      <c r="E1280" s="45">
        <v>2041</v>
      </c>
      <c r="F1280" s="44">
        <v>2470193.6759569999</v>
      </c>
    </row>
    <row r="1281" spans="1:6" ht="20.100000000000001" customHeight="1" x14ac:dyDescent="0.4">
      <c r="A1281" s="55" t="s">
        <v>68</v>
      </c>
      <c r="B1281" s="56" t="s">
        <v>51</v>
      </c>
      <c r="C1281" s="55" t="s">
        <v>255</v>
      </c>
      <c r="D1281" s="55" t="s">
        <v>258</v>
      </c>
      <c r="E1281" s="45">
        <v>2021</v>
      </c>
      <c r="F1281" s="44">
        <v>151160</v>
      </c>
    </row>
    <row r="1282" spans="1:6" ht="20.100000000000001" customHeight="1" x14ac:dyDescent="0.4">
      <c r="A1282" s="55" t="s">
        <v>68</v>
      </c>
      <c r="B1282" s="56" t="s">
        <v>51</v>
      </c>
      <c r="C1282" s="55" t="s">
        <v>255</v>
      </c>
      <c r="D1282" s="55" t="s">
        <v>258</v>
      </c>
      <c r="E1282" s="45">
        <v>2022</v>
      </c>
      <c r="F1282" s="44">
        <v>1008000</v>
      </c>
    </row>
    <row r="1283" spans="1:6" ht="20.100000000000001" customHeight="1" x14ac:dyDescent="0.4">
      <c r="A1283" s="55" t="s">
        <v>68</v>
      </c>
      <c r="B1283" s="56" t="s">
        <v>51</v>
      </c>
      <c r="C1283" s="55" t="s">
        <v>255</v>
      </c>
      <c r="D1283" s="55" t="s">
        <v>258</v>
      </c>
      <c r="E1283" s="45">
        <v>2023</v>
      </c>
      <c r="F1283" s="44">
        <v>151160</v>
      </c>
    </row>
    <row r="1284" spans="1:6" ht="20.100000000000001" customHeight="1" x14ac:dyDescent="0.4">
      <c r="A1284" s="55" t="s">
        <v>68</v>
      </c>
      <c r="B1284" s="56" t="s">
        <v>51</v>
      </c>
      <c r="C1284" s="55" t="s">
        <v>255</v>
      </c>
      <c r="D1284" s="55" t="s">
        <v>258</v>
      </c>
      <c r="E1284" s="45">
        <v>2025</v>
      </c>
      <c r="F1284" s="44">
        <v>1376800</v>
      </c>
    </row>
    <row r="1285" spans="1:6" ht="20.100000000000001" customHeight="1" x14ac:dyDescent="0.4">
      <c r="A1285" s="55" t="s">
        <v>68</v>
      </c>
      <c r="B1285" s="56" t="s">
        <v>51</v>
      </c>
      <c r="C1285" s="55" t="s">
        <v>255</v>
      </c>
      <c r="D1285" s="55" t="s">
        <v>258</v>
      </c>
      <c r="E1285" s="45">
        <v>2037</v>
      </c>
      <c r="F1285" s="44">
        <v>1350000</v>
      </c>
    </row>
    <row r="1286" spans="1:6" ht="20.100000000000001" customHeight="1" x14ac:dyDescent="0.4">
      <c r="A1286" s="55" t="s">
        <v>68</v>
      </c>
      <c r="B1286" s="56" t="s">
        <v>51</v>
      </c>
      <c r="C1286" s="55" t="s">
        <v>255</v>
      </c>
      <c r="D1286" s="55" t="s">
        <v>258</v>
      </c>
      <c r="E1286" s="45">
        <v>2038</v>
      </c>
      <c r="F1286" s="44">
        <v>1350000</v>
      </c>
    </row>
    <row r="1287" spans="1:6" ht="20.100000000000001" customHeight="1" x14ac:dyDescent="0.4">
      <c r="A1287" s="55" t="s">
        <v>68</v>
      </c>
      <c r="B1287" s="56" t="s">
        <v>51</v>
      </c>
      <c r="C1287" s="55" t="s">
        <v>255</v>
      </c>
      <c r="D1287" s="55" t="s">
        <v>258</v>
      </c>
      <c r="E1287" s="45">
        <v>2039</v>
      </c>
      <c r="F1287" s="44">
        <v>2250000</v>
      </c>
    </row>
    <row r="1288" spans="1:6" ht="20.100000000000001" customHeight="1" x14ac:dyDescent="0.4">
      <c r="A1288" s="55" t="s">
        <v>68</v>
      </c>
      <c r="B1288" s="56" t="s">
        <v>51</v>
      </c>
      <c r="C1288" s="55" t="s">
        <v>255</v>
      </c>
      <c r="D1288" s="55" t="s">
        <v>258</v>
      </c>
      <c r="E1288" s="45">
        <v>2040</v>
      </c>
      <c r="F1288" s="44">
        <v>2250000</v>
      </c>
    </row>
    <row r="1289" spans="1:6" ht="20.100000000000001" customHeight="1" x14ac:dyDescent="0.4">
      <c r="A1289" s="55" t="s">
        <v>68</v>
      </c>
      <c r="B1289" s="56" t="s">
        <v>51</v>
      </c>
      <c r="C1289" s="55" t="s">
        <v>255</v>
      </c>
      <c r="D1289" s="55" t="s">
        <v>258</v>
      </c>
      <c r="E1289" s="45">
        <v>2041</v>
      </c>
      <c r="F1289" s="44">
        <v>6632400</v>
      </c>
    </row>
    <row r="1290" spans="1:6" ht="20.100000000000001" customHeight="1" x14ac:dyDescent="0.4">
      <c r="A1290" s="55" t="s">
        <v>69</v>
      </c>
      <c r="B1290" s="56" t="s">
        <v>70</v>
      </c>
      <c r="C1290" s="55" t="s">
        <v>251</v>
      </c>
      <c r="D1290" s="55" t="s">
        <v>260</v>
      </c>
      <c r="E1290" s="45">
        <v>2017</v>
      </c>
      <c r="F1290" s="44">
        <v>900780.02719367552</v>
      </c>
    </row>
    <row r="1291" spans="1:6" ht="20.100000000000001" customHeight="1" x14ac:dyDescent="0.4">
      <c r="A1291" s="55" t="s">
        <v>69</v>
      </c>
      <c r="B1291" s="56" t="s">
        <v>70</v>
      </c>
      <c r="C1291" s="55" t="s">
        <v>251</v>
      </c>
      <c r="D1291" s="55" t="s">
        <v>260</v>
      </c>
      <c r="E1291" s="45">
        <v>2018</v>
      </c>
      <c r="F1291" s="44">
        <v>1132547.9627454616</v>
      </c>
    </row>
    <row r="1292" spans="1:6" ht="20.100000000000001" customHeight="1" x14ac:dyDescent="0.4">
      <c r="A1292" s="55" t="s">
        <v>69</v>
      </c>
      <c r="B1292" s="56" t="s">
        <v>70</v>
      </c>
      <c r="C1292" s="55" t="s">
        <v>251</v>
      </c>
      <c r="D1292" s="55" t="s">
        <v>260</v>
      </c>
      <c r="E1292" s="45">
        <v>2019</v>
      </c>
      <c r="F1292" s="44">
        <v>1787068.3218700674</v>
      </c>
    </row>
    <row r="1293" spans="1:6" ht="20.100000000000001" customHeight="1" x14ac:dyDescent="0.4">
      <c r="A1293" s="55" t="s">
        <v>69</v>
      </c>
      <c r="B1293" s="56" t="s">
        <v>70</v>
      </c>
      <c r="C1293" s="55" t="s">
        <v>251</v>
      </c>
      <c r="D1293" s="55" t="s">
        <v>260</v>
      </c>
      <c r="E1293" s="45">
        <v>2020</v>
      </c>
      <c r="F1293" s="44">
        <v>302022.12115259498</v>
      </c>
    </row>
    <row r="1294" spans="1:6" ht="20.100000000000001" customHeight="1" x14ac:dyDescent="0.4">
      <c r="A1294" s="55" t="s">
        <v>69</v>
      </c>
      <c r="B1294" s="56" t="s">
        <v>70</v>
      </c>
      <c r="C1294" s="55" t="s">
        <v>261</v>
      </c>
      <c r="D1294" s="55" t="s">
        <v>260</v>
      </c>
      <c r="E1294" s="45">
        <v>2017</v>
      </c>
      <c r="F1294" s="44">
        <v>1486009.8767431094</v>
      </c>
    </row>
    <row r="1295" spans="1:6" ht="20.100000000000001" customHeight="1" x14ac:dyDescent="0.4">
      <c r="A1295" s="55" t="s">
        <v>69</v>
      </c>
      <c r="B1295" s="56" t="s">
        <v>70</v>
      </c>
      <c r="C1295" s="55" t="s">
        <v>261</v>
      </c>
      <c r="D1295" s="55" t="s">
        <v>260</v>
      </c>
      <c r="E1295" s="45">
        <v>2018</v>
      </c>
      <c r="F1295" s="44">
        <v>5384001.9594281381</v>
      </c>
    </row>
    <row r="1296" spans="1:6" ht="20.100000000000001" customHeight="1" x14ac:dyDescent="0.4">
      <c r="A1296" s="55" t="s">
        <v>69</v>
      </c>
      <c r="B1296" s="56" t="s">
        <v>70</v>
      </c>
      <c r="C1296" s="55" t="s">
        <v>261</v>
      </c>
      <c r="D1296" s="55" t="s">
        <v>260</v>
      </c>
      <c r="E1296" s="45">
        <v>2019</v>
      </c>
      <c r="F1296" s="44">
        <v>10520236.677887633</v>
      </c>
    </row>
    <row r="1297" spans="1:6" ht="20.100000000000001" customHeight="1" x14ac:dyDescent="0.4">
      <c r="A1297" s="55" t="s">
        <v>69</v>
      </c>
      <c r="B1297" s="56" t="s">
        <v>70</v>
      </c>
      <c r="C1297" s="55" t="s">
        <v>254</v>
      </c>
      <c r="D1297" s="55" t="s">
        <v>260</v>
      </c>
      <c r="E1297" s="45">
        <v>2017</v>
      </c>
      <c r="F1297" s="44">
        <v>397730</v>
      </c>
    </row>
    <row r="1298" spans="1:6" ht="20.100000000000001" customHeight="1" x14ac:dyDescent="0.4">
      <c r="A1298" s="55" t="s">
        <v>71</v>
      </c>
      <c r="B1298" s="56" t="s">
        <v>242</v>
      </c>
      <c r="C1298" s="55" t="s">
        <v>261</v>
      </c>
      <c r="D1298" s="55" t="s">
        <v>256</v>
      </c>
      <c r="E1298" s="45">
        <v>2017</v>
      </c>
      <c r="F1298" s="44">
        <v>17969512.227099992</v>
      </c>
    </row>
    <row r="1299" spans="1:6" ht="20.100000000000001" customHeight="1" x14ac:dyDescent="0.4">
      <c r="A1299" s="55" t="s">
        <v>71</v>
      </c>
      <c r="B1299" s="56" t="s">
        <v>242</v>
      </c>
      <c r="C1299" s="55" t="s">
        <v>261</v>
      </c>
      <c r="D1299" s="55" t="s">
        <v>256</v>
      </c>
      <c r="E1299" s="45">
        <v>2018</v>
      </c>
      <c r="F1299" s="44">
        <v>17631862.281099997</v>
      </c>
    </row>
    <row r="1300" spans="1:6" ht="20.100000000000001" customHeight="1" x14ac:dyDescent="0.4">
      <c r="A1300" s="55" t="s">
        <v>71</v>
      </c>
      <c r="B1300" s="56" t="s">
        <v>242</v>
      </c>
      <c r="C1300" s="55" t="s">
        <v>261</v>
      </c>
      <c r="D1300" s="55" t="s">
        <v>256</v>
      </c>
      <c r="E1300" s="45">
        <v>2019</v>
      </c>
      <c r="F1300" s="44">
        <v>5530858.1000000006</v>
      </c>
    </row>
    <row r="1301" spans="1:6" ht="20.100000000000001" customHeight="1" x14ac:dyDescent="0.4">
      <c r="A1301" s="55" t="s">
        <v>71</v>
      </c>
      <c r="B1301" s="56" t="s">
        <v>242</v>
      </c>
      <c r="C1301" s="55" t="s">
        <v>261</v>
      </c>
      <c r="D1301" s="55" t="s">
        <v>256</v>
      </c>
      <c r="E1301" s="45">
        <v>2022</v>
      </c>
      <c r="F1301" s="44">
        <v>4102105.2998030004</v>
      </c>
    </row>
    <row r="1302" spans="1:6" ht="20.100000000000001" customHeight="1" x14ac:dyDescent="0.4">
      <c r="A1302" s="55" t="s">
        <v>71</v>
      </c>
      <c r="B1302" s="56" t="s">
        <v>242</v>
      </c>
      <c r="C1302" s="55" t="s">
        <v>261</v>
      </c>
      <c r="D1302" s="55" t="s">
        <v>256</v>
      </c>
      <c r="E1302" s="45">
        <v>2023</v>
      </c>
      <c r="F1302" s="44">
        <v>6391212.8400000017</v>
      </c>
    </row>
    <row r="1303" spans="1:6" ht="20.100000000000001" customHeight="1" x14ac:dyDescent="0.4">
      <c r="A1303" s="55" t="s">
        <v>71</v>
      </c>
      <c r="B1303" s="56" t="s">
        <v>242</v>
      </c>
      <c r="C1303" s="55" t="s">
        <v>261</v>
      </c>
      <c r="D1303" s="55" t="s">
        <v>256</v>
      </c>
      <c r="E1303" s="45">
        <v>2024</v>
      </c>
      <c r="F1303" s="44">
        <v>5645739.2000000011</v>
      </c>
    </row>
    <row r="1304" spans="1:6" ht="20.100000000000001" customHeight="1" x14ac:dyDescent="0.4">
      <c r="A1304" s="55" t="s">
        <v>71</v>
      </c>
      <c r="B1304" s="56" t="s">
        <v>242</v>
      </c>
      <c r="C1304" s="55" t="s">
        <v>261</v>
      </c>
      <c r="D1304" s="55" t="s">
        <v>256</v>
      </c>
      <c r="E1304" s="45">
        <v>2025</v>
      </c>
      <c r="F1304" s="44">
        <v>70394.080000000002</v>
      </c>
    </row>
    <row r="1305" spans="1:6" ht="20.100000000000001" customHeight="1" x14ac:dyDescent="0.4">
      <c r="A1305" s="55" t="s">
        <v>73</v>
      </c>
      <c r="B1305" s="56" t="s">
        <v>226</v>
      </c>
      <c r="C1305" s="55" t="s">
        <v>253</v>
      </c>
      <c r="D1305" s="55" t="s">
        <v>252</v>
      </c>
      <c r="E1305" s="45">
        <v>2017</v>
      </c>
      <c r="F1305" s="44">
        <v>11880000</v>
      </c>
    </row>
    <row r="1306" spans="1:6" ht="20.100000000000001" customHeight="1" x14ac:dyDescent="0.4">
      <c r="A1306" s="55" t="s">
        <v>73</v>
      </c>
      <c r="B1306" s="56" t="s">
        <v>226</v>
      </c>
      <c r="C1306" s="55" t="s">
        <v>253</v>
      </c>
      <c r="D1306" s="55" t="s">
        <v>252</v>
      </c>
      <c r="E1306" s="45">
        <v>2018</v>
      </c>
      <c r="F1306" s="44">
        <v>23621000</v>
      </c>
    </row>
    <row r="1307" spans="1:6" ht="20.100000000000001" customHeight="1" x14ac:dyDescent="0.4">
      <c r="A1307" s="55" t="s">
        <v>73</v>
      </c>
      <c r="B1307" s="56" t="s">
        <v>226</v>
      </c>
      <c r="C1307" s="55" t="s">
        <v>253</v>
      </c>
      <c r="D1307" s="55" t="s">
        <v>252</v>
      </c>
      <c r="E1307" s="45">
        <v>2019</v>
      </c>
      <c r="F1307" s="44">
        <v>92615000</v>
      </c>
    </row>
    <row r="1308" spans="1:6" ht="20.100000000000001" customHeight="1" x14ac:dyDescent="0.4">
      <c r="A1308" s="55" t="s">
        <v>73</v>
      </c>
      <c r="B1308" s="56" t="s">
        <v>226</v>
      </c>
      <c r="C1308" s="55" t="s">
        <v>253</v>
      </c>
      <c r="D1308" s="55" t="s">
        <v>252</v>
      </c>
      <c r="E1308" s="45">
        <v>2020</v>
      </c>
      <c r="F1308" s="44">
        <v>130500000</v>
      </c>
    </row>
    <row r="1309" spans="1:6" ht="20.100000000000001" customHeight="1" x14ac:dyDescent="0.4">
      <c r="A1309" s="55" t="s">
        <v>73</v>
      </c>
      <c r="B1309" s="56" t="s">
        <v>226</v>
      </c>
      <c r="C1309" s="55" t="s">
        <v>253</v>
      </c>
      <c r="D1309" s="55" t="s">
        <v>252</v>
      </c>
      <c r="E1309" s="45">
        <v>2021</v>
      </c>
      <c r="F1309" s="44">
        <v>136926000</v>
      </c>
    </row>
    <row r="1310" spans="1:6" ht="20.100000000000001" customHeight="1" x14ac:dyDescent="0.4">
      <c r="A1310" s="55" t="s">
        <v>73</v>
      </c>
      <c r="B1310" s="56" t="s">
        <v>226</v>
      </c>
      <c r="C1310" s="55" t="s">
        <v>253</v>
      </c>
      <c r="D1310" s="55" t="s">
        <v>252</v>
      </c>
      <c r="E1310" s="45">
        <v>2022</v>
      </c>
      <c r="F1310" s="44">
        <v>52569969</v>
      </c>
    </row>
    <row r="1311" spans="1:6" ht="20.100000000000001" customHeight="1" x14ac:dyDescent="0.4">
      <c r="A1311" s="55" t="s">
        <v>74</v>
      </c>
      <c r="B1311" s="56" t="s">
        <v>227</v>
      </c>
      <c r="C1311" s="55" t="s">
        <v>253</v>
      </c>
      <c r="D1311" s="55" t="s">
        <v>258</v>
      </c>
      <c r="E1311" s="45">
        <v>2017</v>
      </c>
      <c r="F1311" s="44">
        <v>6777960.7667599991</v>
      </c>
    </row>
    <row r="1312" spans="1:6" ht="20.100000000000001" customHeight="1" x14ac:dyDescent="0.4">
      <c r="A1312" s="55" t="s">
        <v>74</v>
      </c>
      <c r="B1312" s="56" t="s">
        <v>227</v>
      </c>
      <c r="C1312" s="55" t="s">
        <v>253</v>
      </c>
      <c r="D1312" s="55" t="s">
        <v>258</v>
      </c>
      <c r="E1312" s="45">
        <v>2018</v>
      </c>
      <c r="F1312" s="44">
        <v>8773597.9996199999</v>
      </c>
    </row>
    <row r="1313" spans="1:6" ht="20.100000000000001" customHeight="1" x14ac:dyDescent="0.4">
      <c r="A1313" s="55" t="s">
        <v>74</v>
      </c>
      <c r="B1313" s="56" t="s">
        <v>227</v>
      </c>
      <c r="C1313" s="55" t="s">
        <v>253</v>
      </c>
      <c r="D1313" s="55" t="s">
        <v>258</v>
      </c>
      <c r="E1313" s="45">
        <v>2019</v>
      </c>
      <c r="F1313" s="44">
        <v>24395517.2414</v>
      </c>
    </row>
    <row r="1314" spans="1:6" ht="20.100000000000001" customHeight="1" x14ac:dyDescent="0.4">
      <c r="A1314" s="55" t="s">
        <v>74</v>
      </c>
      <c r="B1314" s="56" t="s">
        <v>227</v>
      </c>
      <c r="C1314" s="55" t="s">
        <v>253</v>
      </c>
      <c r="D1314" s="55" t="s">
        <v>258</v>
      </c>
      <c r="E1314" s="45">
        <v>2020</v>
      </c>
      <c r="F1314" s="44">
        <v>153673017.2414</v>
      </c>
    </row>
    <row r="1315" spans="1:6" ht="20.100000000000001" customHeight="1" x14ac:dyDescent="0.4">
      <c r="A1315" s="55" t="s">
        <v>74</v>
      </c>
      <c r="B1315" s="56" t="s">
        <v>227</v>
      </c>
      <c r="C1315" s="55" t="s">
        <v>253</v>
      </c>
      <c r="D1315" s="55" t="s">
        <v>258</v>
      </c>
      <c r="E1315" s="45">
        <v>2021</v>
      </c>
      <c r="F1315" s="44">
        <v>5781767.2413999997</v>
      </c>
    </row>
    <row r="1316" spans="1:6" ht="20.100000000000001" customHeight="1" x14ac:dyDescent="0.4">
      <c r="A1316" s="55" t="s">
        <v>75</v>
      </c>
      <c r="B1316" s="56" t="s">
        <v>91</v>
      </c>
      <c r="C1316" s="55" t="s">
        <v>253</v>
      </c>
      <c r="D1316" s="55" t="s">
        <v>252</v>
      </c>
      <c r="E1316" s="45">
        <v>2017</v>
      </c>
      <c r="F1316" s="44">
        <v>22727821</v>
      </c>
    </row>
    <row r="1317" spans="1:6" ht="20.100000000000001" customHeight="1" x14ac:dyDescent="0.4">
      <c r="A1317" s="55" t="s">
        <v>75</v>
      </c>
      <c r="B1317" s="56" t="s">
        <v>91</v>
      </c>
      <c r="C1317" s="55" t="s">
        <v>253</v>
      </c>
      <c r="D1317" s="55" t="s">
        <v>252</v>
      </c>
      <c r="E1317" s="45">
        <v>2018</v>
      </c>
      <c r="F1317" s="44">
        <v>110483950</v>
      </c>
    </row>
    <row r="1318" spans="1:6" ht="20.100000000000001" customHeight="1" x14ac:dyDescent="0.4">
      <c r="A1318" s="55" t="s">
        <v>75</v>
      </c>
      <c r="B1318" s="56" t="s">
        <v>91</v>
      </c>
      <c r="C1318" s="55" t="s">
        <v>253</v>
      </c>
      <c r="D1318" s="55" t="s">
        <v>252</v>
      </c>
      <c r="E1318" s="45">
        <v>2019</v>
      </c>
      <c r="F1318" s="44">
        <v>10400000</v>
      </c>
    </row>
    <row r="1319" spans="1:6" ht="20.100000000000001" customHeight="1" x14ac:dyDescent="0.4">
      <c r="A1319" s="55" t="s">
        <v>75</v>
      </c>
      <c r="B1319" s="56" t="s">
        <v>91</v>
      </c>
      <c r="C1319" s="55" t="s">
        <v>253</v>
      </c>
      <c r="D1319" s="55" t="s">
        <v>252</v>
      </c>
      <c r="E1319" s="45">
        <v>2020</v>
      </c>
      <c r="F1319" s="44">
        <v>9000000</v>
      </c>
    </row>
    <row r="1320" spans="1:6" ht="20.100000000000001" customHeight="1" x14ac:dyDescent="0.4">
      <c r="A1320" s="55" t="s">
        <v>75</v>
      </c>
      <c r="B1320" s="56" t="s">
        <v>91</v>
      </c>
      <c r="C1320" s="55" t="s">
        <v>253</v>
      </c>
      <c r="D1320" s="55" t="s">
        <v>252</v>
      </c>
      <c r="E1320" s="45">
        <v>2021</v>
      </c>
      <c r="F1320" s="44">
        <v>9000000</v>
      </c>
    </row>
    <row r="1321" spans="1:6" ht="20.100000000000001" customHeight="1" x14ac:dyDescent="0.4">
      <c r="A1321" s="55" t="s">
        <v>76</v>
      </c>
      <c r="B1321" s="56" t="s">
        <v>77</v>
      </c>
      <c r="C1321" s="55" t="s">
        <v>253</v>
      </c>
      <c r="D1321" s="55" t="s">
        <v>252</v>
      </c>
      <c r="E1321" s="45">
        <v>2017</v>
      </c>
      <c r="F1321" s="44">
        <v>8240000</v>
      </c>
    </row>
    <row r="1322" spans="1:6" ht="20.100000000000001" customHeight="1" x14ac:dyDescent="0.4">
      <c r="A1322" s="55" t="s">
        <v>76</v>
      </c>
      <c r="B1322" s="56" t="s">
        <v>77</v>
      </c>
      <c r="C1322" s="55" t="s">
        <v>253</v>
      </c>
      <c r="D1322" s="55" t="s">
        <v>252</v>
      </c>
      <c r="E1322" s="45">
        <v>2018</v>
      </c>
      <c r="F1322" s="44">
        <v>9000000</v>
      </c>
    </row>
    <row r="1323" spans="1:6" ht="20.100000000000001" customHeight="1" x14ac:dyDescent="0.4">
      <c r="A1323" s="55" t="s">
        <v>76</v>
      </c>
      <c r="B1323" s="56" t="s">
        <v>77</v>
      </c>
      <c r="C1323" s="55" t="s">
        <v>253</v>
      </c>
      <c r="D1323" s="55" t="s">
        <v>252</v>
      </c>
      <c r="E1323" s="45">
        <v>2019</v>
      </c>
      <c r="F1323" s="44">
        <v>6800000</v>
      </c>
    </row>
    <row r="1324" spans="1:6" ht="20.100000000000001" customHeight="1" x14ac:dyDescent="0.4">
      <c r="A1324" s="55" t="s">
        <v>76</v>
      </c>
      <c r="B1324" s="56" t="s">
        <v>77</v>
      </c>
      <c r="C1324" s="55" t="s">
        <v>253</v>
      </c>
      <c r="D1324" s="55" t="s">
        <v>252</v>
      </c>
      <c r="E1324" s="45">
        <v>2020</v>
      </c>
      <c r="F1324" s="44">
        <v>6500000</v>
      </c>
    </row>
    <row r="1325" spans="1:6" ht="20.100000000000001" customHeight="1" x14ac:dyDescent="0.4">
      <c r="A1325" s="55" t="s">
        <v>76</v>
      </c>
      <c r="B1325" s="56" t="s">
        <v>77</v>
      </c>
      <c r="C1325" s="55" t="s">
        <v>253</v>
      </c>
      <c r="D1325" s="55" t="s">
        <v>252</v>
      </c>
      <c r="E1325" s="45">
        <v>2021</v>
      </c>
      <c r="F1325" s="44">
        <v>6500000</v>
      </c>
    </row>
    <row r="1326" spans="1:6" ht="20.100000000000001" customHeight="1" x14ac:dyDescent="0.4">
      <c r="A1326" s="55" t="s">
        <v>78</v>
      </c>
      <c r="B1326" s="56" t="s">
        <v>220</v>
      </c>
      <c r="C1326" s="55" t="s">
        <v>253</v>
      </c>
      <c r="D1326" s="55" t="s">
        <v>258</v>
      </c>
      <c r="E1326" s="45">
        <v>2017</v>
      </c>
      <c r="F1326" s="44">
        <v>7570000</v>
      </c>
    </row>
    <row r="1327" spans="1:6" ht="20.100000000000001" customHeight="1" x14ac:dyDescent="0.4">
      <c r="A1327" s="55" t="s">
        <v>78</v>
      </c>
      <c r="B1327" s="56" t="s">
        <v>220</v>
      </c>
      <c r="C1327" s="55" t="s">
        <v>253</v>
      </c>
      <c r="D1327" s="55" t="s">
        <v>258</v>
      </c>
      <c r="E1327" s="45">
        <v>2018</v>
      </c>
      <c r="F1327" s="44">
        <v>8044000</v>
      </c>
    </row>
    <row r="1328" spans="1:6" ht="20.100000000000001" customHeight="1" x14ac:dyDescent="0.4">
      <c r="A1328" s="55" t="s">
        <v>78</v>
      </c>
      <c r="B1328" s="56" t="s">
        <v>220</v>
      </c>
      <c r="C1328" s="55" t="s">
        <v>253</v>
      </c>
      <c r="D1328" s="55" t="s">
        <v>258</v>
      </c>
      <c r="E1328" s="45">
        <v>2019</v>
      </c>
      <c r="F1328" s="44">
        <v>138728000</v>
      </c>
    </row>
    <row r="1329" spans="1:6" ht="20.100000000000001" customHeight="1" x14ac:dyDescent="0.4">
      <c r="A1329" s="55" t="s">
        <v>78</v>
      </c>
      <c r="B1329" s="56" t="s">
        <v>220</v>
      </c>
      <c r="C1329" s="55" t="s">
        <v>253</v>
      </c>
      <c r="D1329" s="55" t="s">
        <v>258</v>
      </c>
      <c r="E1329" s="45">
        <v>2020</v>
      </c>
      <c r="F1329" s="44">
        <v>11329440</v>
      </c>
    </row>
    <row r="1330" spans="1:6" ht="20.100000000000001" customHeight="1" x14ac:dyDescent="0.4">
      <c r="A1330" s="55" t="s">
        <v>78</v>
      </c>
      <c r="B1330" s="56" t="s">
        <v>220</v>
      </c>
      <c r="C1330" s="55" t="s">
        <v>253</v>
      </c>
      <c r="D1330" s="55" t="s">
        <v>258</v>
      </c>
      <c r="E1330" s="45">
        <v>2021</v>
      </c>
      <c r="F1330" s="44">
        <v>95000001</v>
      </c>
    </row>
    <row r="1331" spans="1:6" ht="20.100000000000001" customHeight="1" x14ac:dyDescent="0.4">
      <c r="A1331" s="55" t="s">
        <v>78</v>
      </c>
      <c r="B1331" s="56" t="s">
        <v>220</v>
      </c>
      <c r="C1331" s="55" t="s">
        <v>253</v>
      </c>
      <c r="D1331" s="55" t="s">
        <v>258</v>
      </c>
      <c r="E1331" s="45">
        <v>2022</v>
      </c>
      <c r="F1331" s="44">
        <v>600000</v>
      </c>
    </row>
    <row r="1332" spans="1:6" ht="20.100000000000001" customHeight="1" x14ac:dyDescent="0.4">
      <c r="A1332" s="55" t="s">
        <v>79</v>
      </c>
      <c r="B1332" s="56" t="s">
        <v>226</v>
      </c>
      <c r="C1332" s="55" t="s">
        <v>253</v>
      </c>
      <c r="D1332" s="55" t="s">
        <v>252</v>
      </c>
      <c r="E1332" s="45">
        <v>2017</v>
      </c>
      <c r="F1332" s="44">
        <v>11730000</v>
      </c>
    </row>
    <row r="1333" spans="1:6" ht="20.100000000000001" customHeight="1" x14ac:dyDescent="0.4">
      <c r="A1333" s="55" t="s">
        <v>79</v>
      </c>
      <c r="B1333" s="56" t="s">
        <v>226</v>
      </c>
      <c r="C1333" s="55" t="s">
        <v>253</v>
      </c>
      <c r="D1333" s="55" t="s">
        <v>252</v>
      </c>
      <c r="E1333" s="45">
        <v>2018</v>
      </c>
      <c r="F1333" s="44">
        <v>26045000</v>
      </c>
    </row>
    <row r="1334" spans="1:6" ht="20.100000000000001" customHeight="1" x14ac:dyDescent="0.4">
      <c r="A1334" s="55" t="s">
        <v>79</v>
      </c>
      <c r="B1334" s="56" t="s">
        <v>226</v>
      </c>
      <c r="C1334" s="55" t="s">
        <v>253</v>
      </c>
      <c r="D1334" s="55" t="s">
        <v>252</v>
      </c>
      <c r="E1334" s="45">
        <v>2019</v>
      </c>
      <c r="F1334" s="44">
        <v>120889500</v>
      </c>
    </row>
    <row r="1335" spans="1:6" ht="20.100000000000001" customHeight="1" x14ac:dyDescent="0.4">
      <c r="A1335" s="55" t="s">
        <v>79</v>
      </c>
      <c r="B1335" s="56" t="s">
        <v>226</v>
      </c>
      <c r="C1335" s="55" t="s">
        <v>253</v>
      </c>
      <c r="D1335" s="55" t="s">
        <v>252</v>
      </c>
      <c r="E1335" s="45">
        <v>2020</v>
      </c>
      <c r="F1335" s="44">
        <v>6485000</v>
      </c>
    </row>
    <row r="1336" spans="1:6" ht="20.100000000000001" customHeight="1" x14ac:dyDescent="0.4">
      <c r="A1336" s="55" t="s">
        <v>79</v>
      </c>
      <c r="B1336" s="56" t="s">
        <v>226</v>
      </c>
      <c r="C1336" s="55" t="s">
        <v>253</v>
      </c>
      <c r="D1336" s="55" t="s">
        <v>252</v>
      </c>
      <c r="E1336" s="45">
        <v>2021</v>
      </c>
      <c r="F1336" s="44">
        <v>6085000</v>
      </c>
    </row>
    <row r="1337" spans="1:6" ht="20.100000000000001" customHeight="1" x14ac:dyDescent="0.4">
      <c r="A1337" s="55" t="s">
        <v>79</v>
      </c>
      <c r="B1337" s="56" t="s">
        <v>226</v>
      </c>
      <c r="C1337" s="55" t="s">
        <v>253</v>
      </c>
      <c r="D1337" s="55" t="s">
        <v>252</v>
      </c>
      <c r="E1337" s="45">
        <v>2022</v>
      </c>
      <c r="F1337" s="44">
        <v>1040000</v>
      </c>
    </row>
    <row r="1338" spans="1:6" ht="20.100000000000001" customHeight="1" x14ac:dyDescent="0.4">
      <c r="A1338" s="55" t="s">
        <v>80</v>
      </c>
      <c r="B1338" s="56" t="s">
        <v>228</v>
      </c>
      <c r="C1338" s="55" t="s">
        <v>253</v>
      </c>
      <c r="D1338" s="55" t="s">
        <v>258</v>
      </c>
      <c r="E1338" s="45">
        <v>2017</v>
      </c>
      <c r="F1338" s="44">
        <v>13736188</v>
      </c>
    </row>
    <row r="1339" spans="1:6" ht="20.100000000000001" customHeight="1" x14ac:dyDescent="0.4">
      <c r="A1339" s="55" t="s">
        <v>80</v>
      </c>
      <c r="B1339" s="56" t="s">
        <v>228</v>
      </c>
      <c r="C1339" s="55" t="s">
        <v>253</v>
      </c>
      <c r="D1339" s="55" t="s">
        <v>258</v>
      </c>
      <c r="E1339" s="45">
        <v>2018</v>
      </c>
      <c r="F1339" s="44">
        <v>28381500</v>
      </c>
    </row>
    <row r="1340" spans="1:6" ht="20.100000000000001" customHeight="1" x14ac:dyDescent="0.4">
      <c r="A1340" s="55" t="s">
        <v>80</v>
      </c>
      <c r="B1340" s="56" t="s">
        <v>228</v>
      </c>
      <c r="C1340" s="55" t="s">
        <v>253</v>
      </c>
      <c r="D1340" s="55" t="s">
        <v>258</v>
      </c>
      <c r="E1340" s="45">
        <v>2019</v>
      </c>
      <c r="F1340" s="44">
        <v>85656000</v>
      </c>
    </row>
    <row r="1341" spans="1:6" ht="20.100000000000001" customHeight="1" x14ac:dyDescent="0.4">
      <c r="A1341" s="55" t="s">
        <v>80</v>
      </c>
      <c r="B1341" s="56" t="s">
        <v>228</v>
      </c>
      <c r="C1341" s="55" t="s">
        <v>253</v>
      </c>
      <c r="D1341" s="55" t="s">
        <v>258</v>
      </c>
      <c r="E1341" s="45">
        <v>2020</v>
      </c>
      <c r="F1341" s="44">
        <v>7690000</v>
      </c>
    </row>
    <row r="1342" spans="1:6" ht="20.100000000000001" customHeight="1" x14ac:dyDescent="0.4">
      <c r="A1342" s="55" t="s">
        <v>80</v>
      </c>
      <c r="B1342" s="56" t="s">
        <v>228</v>
      </c>
      <c r="C1342" s="55" t="s">
        <v>253</v>
      </c>
      <c r="D1342" s="55" t="s">
        <v>258</v>
      </c>
      <c r="E1342" s="45">
        <v>2021</v>
      </c>
      <c r="F1342" s="44">
        <v>7530000</v>
      </c>
    </row>
    <row r="1343" spans="1:6" ht="20.100000000000001" customHeight="1" x14ac:dyDescent="0.4">
      <c r="A1343" s="55" t="s">
        <v>80</v>
      </c>
      <c r="B1343" s="56" t="s">
        <v>228</v>
      </c>
      <c r="C1343" s="55" t="s">
        <v>253</v>
      </c>
      <c r="D1343" s="55" t="s">
        <v>258</v>
      </c>
      <c r="E1343" s="45">
        <v>2022</v>
      </c>
      <c r="F1343" s="44">
        <v>39381890.999990001</v>
      </c>
    </row>
    <row r="1344" spans="1:6" ht="20.100000000000001" customHeight="1" x14ac:dyDescent="0.4">
      <c r="A1344" s="55" t="s">
        <v>80</v>
      </c>
      <c r="B1344" s="56" t="s">
        <v>228</v>
      </c>
      <c r="C1344" s="55" t="s">
        <v>253</v>
      </c>
      <c r="D1344" s="55" t="s">
        <v>258</v>
      </c>
      <c r="E1344" s="45">
        <v>2023</v>
      </c>
      <c r="F1344" s="44">
        <v>52169857.000009999</v>
      </c>
    </row>
    <row r="1345" spans="1:6" ht="20.100000000000001" customHeight="1" x14ac:dyDescent="0.4">
      <c r="A1345" s="55" t="s">
        <v>80</v>
      </c>
      <c r="B1345" s="56" t="s">
        <v>228</v>
      </c>
      <c r="C1345" s="55" t="s">
        <v>253</v>
      </c>
      <c r="D1345" s="55" t="s">
        <v>258</v>
      </c>
      <c r="E1345" s="45">
        <v>2024</v>
      </c>
      <c r="F1345" s="44">
        <v>4277500</v>
      </c>
    </row>
    <row r="1346" spans="1:6" ht="20.100000000000001" customHeight="1" x14ac:dyDescent="0.4">
      <c r="A1346" s="55" t="s">
        <v>80</v>
      </c>
      <c r="B1346" s="56" t="s">
        <v>228</v>
      </c>
      <c r="C1346" s="55" t="s">
        <v>253</v>
      </c>
      <c r="D1346" s="55" t="s">
        <v>258</v>
      </c>
      <c r="E1346" s="45">
        <v>2025</v>
      </c>
      <c r="F1346" s="44">
        <v>2097499.9999899999</v>
      </c>
    </row>
    <row r="1347" spans="1:6" ht="20.100000000000001" customHeight="1" x14ac:dyDescent="0.4">
      <c r="A1347" s="55" t="s">
        <v>80</v>
      </c>
      <c r="B1347" s="56" t="s">
        <v>228</v>
      </c>
      <c r="C1347" s="55" t="s">
        <v>261</v>
      </c>
      <c r="D1347" s="55" t="s">
        <v>258</v>
      </c>
      <c r="E1347" s="45">
        <v>2024</v>
      </c>
      <c r="F1347" s="44">
        <v>2840000</v>
      </c>
    </row>
    <row r="1348" spans="1:6" ht="20.100000000000001" customHeight="1" x14ac:dyDescent="0.4">
      <c r="A1348" s="55" t="s">
        <v>80</v>
      </c>
      <c r="B1348" s="56" t="s">
        <v>228</v>
      </c>
      <c r="C1348" s="55" t="s">
        <v>261</v>
      </c>
      <c r="D1348" s="55" t="s">
        <v>258</v>
      </c>
      <c r="E1348" s="45">
        <v>2025</v>
      </c>
      <c r="F1348" s="44">
        <v>6309589.4800000004</v>
      </c>
    </row>
    <row r="1349" spans="1:6" ht="20.100000000000001" customHeight="1" x14ac:dyDescent="0.4">
      <c r="A1349" s="55" t="s">
        <v>80</v>
      </c>
      <c r="B1349" s="56" t="s">
        <v>228</v>
      </c>
      <c r="C1349" s="55" t="s">
        <v>261</v>
      </c>
      <c r="D1349" s="55" t="s">
        <v>258</v>
      </c>
      <c r="E1349" s="45">
        <v>2026</v>
      </c>
      <c r="F1349" s="44">
        <v>4613740.6899999995</v>
      </c>
    </row>
    <row r="1350" spans="1:6" ht="20.100000000000001" customHeight="1" x14ac:dyDescent="0.4">
      <c r="A1350" s="55" t="s">
        <v>80</v>
      </c>
      <c r="B1350" s="56" t="s">
        <v>228</v>
      </c>
      <c r="C1350" s="55" t="s">
        <v>261</v>
      </c>
      <c r="D1350" s="55" t="s">
        <v>258</v>
      </c>
      <c r="E1350" s="45">
        <v>2027</v>
      </c>
      <c r="F1350" s="44">
        <v>3322350.07</v>
      </c>
    </row>
    <row r="1351" spans="1:6" ht="20.100000000000001" customHeight="1" x14ac:dyDescent="0.4">
      <c r="A1351" s="55" t="s">
        <v>81</v>
      </c>
      <c r="B1351" s="56" t="s">
        <v>82</v>
      </c>
      <c r="C1351" s="55" t="s">
        <v>253</v>
      </c>
      <c r="D1351" s="55" t="s">
        <v>256</v>
      </c>
      <c r="E1351" s="45">
        <v>2017</v>
      </c>
      <c r="F1351" s="44">
        <v>10781000</v>
      </c>
    </row>
    <row r="1352" spans="1:6" ht="20.100000000000001" customHeight="1" x14ac:dyDescent="0.4">
      <c r="A1352" s="55" t="s">
        <v>81</v>
      </c>
      <c r="B1352" s="56" t="s">
        <v>82</v>
      </c>
      <c r="C1352" s="55" t="s">
        <v>253</v>
      </c>
      <c r="D1352" s="55" t="s">
        <v>256</v>
      </c>
      <c r="E1352" s="45">
        <v>2018</v>
      </c>
      <c r="F1352" s="44">
        <v>12554000</v>
      </c>
    </row>
    <row r="1353" spans="1:6" ht="20.100000000000001" customHeight="1" x14ac:dyDescent="0.4">
      <c r="A1353" s="55" t="s">
        <v>81</v>
      </c>
      <c r="B1353" s="56" t="s">
        <v>82</v>
      </c>
      <c r="C1353" s="55" t="s">
        <v>253</v>
      </c>
      <c r="D1353" s="55" t="s">
        <v>256</v>
      </c>
      <c r="E1353" s="45">
        <v>2019</v>
      </c>
      <c r="F1353" s="44">
        <v>61165000</v>
      </c>
    </row>
    <row r="1354" spans="1:6" ht="20.100000000000001" customHeight="1" x14ac:dyDescent="0.4">
      <c r="A1354" s="55" t="s">
        <v>81</v>
      </c>
      <c r="B1354" s="56" t="s">
        <v>82</v>
      </c>
      <c r="C1354" s="55" t="s">
        <v>253</v>
      </c>
      <c r="D1354" s="55" t="s">
        <v>256</v>
      </c>
      <c r="E1354" s="45">
        <v>2020</v>
      </c>
      <c r="F1354" s="44">
        <v>9577000</v>
      </c>
    </row>
    <row r="1355" spans="1:6" ht="20.100000000000001" customHeight="1" x14ac:dyDescent="0.4">
      <c r="A1355" s="55" t="s">
        <v>81</v>
      </c>
      <c r="B1355" s="56" t="s">
        <v>82</v>
      </c>
      <c r="C1355" s="55" t="s">
        <v>253</v>
      </c>
      <c r="D1355" s="55" t="s">
        <v>256</v>
      </c>
      <c r="E1355" s="45">
        <v>2021</v>
      </c>
      <c r="F1355" s="44">
        <v>5520000</v>
      </c>
    </row>
    <row r="1356" spans="1:6" ht="20.100000000000001" customHeight="1" x14ac:dyDescent="0.4">
      <c r="A1356" s="55" t="s">
        <v>81</v>
      </c>
      <c r="B1356" s="56" t="s">
        <v>82</v>
      </c>
      <c r="C1356" s="55" t="s">
        <v>253</v>
      </c>
      <c r="D1356" s="55" t="s">
        <v>256</v>
      </c>
      <c r="E1356" s="45">
        <v>2022</v>
      </c>
      <c r="F1356" s="44">
        <v>75537000</v>
      </c>
    </row>
    <row r="1357" spans="1:6" ht="20.100000000000001" customHeight="1" x14ac:dyDescent="0.4">
      <c r="A1357" s="55" t="s">
        <v>81</v>
      </c>
      <c r="B1357" s="56" t="s">
        <v>82</v>
      </c>
      <c r="C1357" s="55" t="s">
        <v>253</v>
      </c>
      <c r="D1357" s="55" t="s">
        <v>256</v>
      </c>
      <c r="E1357" s="45">
        <v>2023</v>
      </c>
      <c r="F1357" s="44">
        <v>6402000</v>
      </c>
    </row>
    <row r="1358" spans="1:6" ht="20.100000000000001" customHeight="1" x14ac:dyDescent="0.4">
      <c r="A1358" s="55" t="s">
        <v>81</v>
      </c>
      <c r="B1358" s="56" t="s">
        <v>82</v>
      </c>
      <c r="C1358" s="55" t="s">
        <v>253</v>
      </c>
      <c r="D1358" s="55" t="s">
        <v>256</v>
      </c>
      <c r="E1358" s="45">
        <v>2024</v>
      </c>
      <c r="F1358" s="44">
        <v>6402000</v>
      </c>
    </row>
    <row r="1359" spans="1:6" ht="20.100000000000001" customHeight="1" x14ac:dyDescent="0.4">
      <c r="A1359" s="55" t="s">
        <v>81</v>
      </c>
      <c r="B1359" s="56" t="s">
        <v>82</v>
      </c>
      <c r="C1359" s="55" t="s">
        <v>253</v>
      </c>
      <c r="D1359" s="55" t="s">
        <v>256</v>
      </c>
      <c r="E1359" s="45">
        <v>2025</v>
      </c>
      <c r="F1359" s="44">
        <v>3140000</v>
      </c>
    </row>
    <row r="1360" spans="1:6" ht="20.100000000000001" customHeight="1" x14ac:dyDescent="0.4">
      <c r="A1360" s="55" t="s">
        <v>81</v>
      </c>
      <c r="B1360" s="56" t="s">
        <v>82</v>
      </c>
      <c r="C1360" s="55" t="s">
        <v>261</v>
      </c>
      <c r="D1360" s="55" t="s">
        <v>256</v>
      </c>
      <c r="E1360" s="45">
        <v>2020</v>
      </c>
      <c r="F1360" s="44">
        <v>6303000</v>
      </c>
    </row>
    <row r="1361" spans="1:6" ht="20.100000000000001" customHeight="1" x14ac:dyDescent="0.4">
      <c r="A1361" s="55" t="s">
        <v>81</v>
      </c>
      <c r="B1361" s="56" t="s">
        <v>82</v>
      </c>
      <c r="C1361" s="55" t="s">
        <v>261</v>
      </c>
      <c r="D1361" s="55" t="s">
        <v>256</v>
      </c>
      <c r="E1361" s="45">
        <v>2021</v>
      </c>
      <c r="F1361" s="44">
        <v>2250000</v>
      </c>
    </row>
    <row r="1362" spans="1:6" ht="20.100000000000001" customHeight="1" x14ac:dyDescent="0.4">
      <c r="A1362" s="55" t="s">
        <v>81</v>
      </c>
      <c r="B1362" s="56" t="s">
        <v>82</v>
      </c>
      <c r="C1362" s="55" t="s">
        <v>261</v>
      </c>
      <c r="D1362" s="55" t="s">
        <v>256</v>
      </c>
      <c r="E1362" s="45">
        <v>2022</v>
      </c>
      <c r="F1362" s="44">
        <v>2250000</v>
      </c>
    </row>
    <row r="1363" spans="1:6" ht="20.100000000000001" customHeight="1" x14ac:dyDescent="0.4">
      <c r="A1363" s="55" t="s">
        <v>81</v>
      </c>
      <c r="B1363" s="56" t="s">
        <v>82</v>
      </c>
      <c r="C1363" s="55" t="s">
        <v>261</v>
      </c>
      <c r="D1363" s="55" t="s">
        <v>256</v>
      </c>
      <c r="E1363" s="45">
        <v>2023</v>
      </c>
      <c r="F1363" s="44">
        <v>730000</v>
      </c>
    </row>
    <row r="1364" spans="1:6" ht="20.100000000000001" customHeight="1" x14ac:dyDescent="0.4">
      <c r="A1364" s="55" t="s">
        <v>84</v>
      </c>
      <c r="B1364" s="56" t="s">
        <v>85</v>
      </c>
      <c r="C1364" s="55" t="s">
        <v>253</v>
      </c>
      <c r="D1364" s="55" t="s">
        <v>256</v>
      </c>
      <c r="E1364" s="45">
        <v>2017</v>
      </c>
      <c r="F1364" s="44">
        <v>3729738.3450000007</v>
      </c>
    </row>
    <row r="1365" spans="1:6" ht="20.100000000000001" customHeight="1" x14ac:dyDescent="0.4">
      <c r="A1365" s="55" t="s">
        <v>84</v>
      </c>
      <c r="B1365" s="56" t="s">
        <v>85</v>
      </c>
      <c r="C1365" s="55" t="s">
        <v>253</v>
      </c>
      <c r="D1365" s="55" t="s">
        <v>256</v>
      </c>
      <c r="E1365" s="45">
        <v>2018</v>
      </c>
      <c r="F1365" s="44">
        <v>11689215.034999998</v>
      </c>
    </row>
    <row r="1366" spans="1:6" ht="20.100000000000001" customHeight="1" x14ac:dyDescent="0.4">
      <c r="A1366" s="55" t="s">
        <v>84</v>
      </c>
      <c r="B1366" s="56" t="s">
        <v>85</v>
      </c>
      <c r="C1366" s="55" t="s">
        <v>253</v>
      </c>
      <c r="D1366" s="55" t="s">
        <v>256</v>
      </c>
      <c r="E1366" s="45">
        <v>2019</v>
      </c>
      <c r="F1366" s="44">
        <v>51261999.999914505</v>
      </c>
    </row>
    <row r="1367" spans="1:6" ht="20.100000000000001" customHeight="1" x14ac:dyDescent="0.4">
      <c r="A1367" s="55" t="s">
        <v>84</v>
      </c>
      <c r="B1367" s="56" t="s">
        <v>85</v>
      </c>
      <c r="C1367" s="55" t="s">
        <v>253</v>
      </c>
      <c r="D1367" s="55" t="s">
        <v>256</v>
      </c>
      <c r="E1367" s="45">
        <v>2020</v>
      </c>
      <c r="F1367" s="44">
        <v>34573120.400940001</v>
      </c>
    </row>
    <row r="1368" spans="1:6" ht="20.100000000000001" customHeight="1" x14ac:dyDescent="0.4">
      <c r="A1368" s="55" t="s">
        <v>84</v>
      </c>
      <c r="B1368" s="56" t="s">
        <v>85</v>
      </c>
      <c r="C1368" s="55" t="s">
        <v>253</v>
      </c>
      <c r="D1368" s="55" t="s">
        <v>256</v>
      </c>
      <c r="E1368" s="45">
        <v>2021</v>
      </c>
      <c r="F1368" s="44">
        <v>33327524.349939998</v>
      </c>
    </row>
    <row r="1369" spans="1:6" ht="20.100000000000001" customHeight="1" x14ac:dyDescent="0.4">
      <c r="A1369" s="55" t="s">
        <v>84</v>
      </c>
      <c r="B1369" s="56" t="s">
        <v>85</v>
      </c>
      <c r="C1369" s="55" t="s">
        <v>253</v>
      </c>
      <c r="D1369" s="55" t="s">
        <v>256</v>
      </c>
      <c r="E1369" s="45">
        <v>2022</v>
      </c>
      <c r="F1369" s="44">
        <v>2547464</v>
      </c>
    </row>
    <row r="1370" spans="1:6" ht="20.100000000000001" customHeight="1" x14ac:dyDescent="0.4">
      <c r="A1370" s="55" t="s">
        <v>84</v>
      </c>
      <c r="B1370" s="56" t="s">
        <v>85</v>
      </c>
      <c r="C1370" s="55" t="s">
        <v>253</v>
      </c>
      <c r="D1370" s="55" t="s">
        <v>256</v>
      </c>
      <c r="E1370" s="45">
        <v>2023</v>
      </c>
      <c r="F1370" s="44">
        <v>4517021.4166000001</v>
      </c>
    </row>
    <row r="1371" spans="1:6" ht="20.100000000000001" customHeight="1" x14ac:dyDescent="0.4">
      <c r="A1371" s="55" t="s">
        <v>84</v>
      </c>
      <c r="B1371" s="56" t="s">
        <v>85</v>
      </c>
      <c r="C1371" s="55" t="s">
        <v>253</v>
      </c>
      <c r="D1371" s="55" t="s">
        <v>256</v>
      </c>
      <c r="E1371" s="45">
        <v>2024</v>
      </c>
      <c r="F1371" s="44">
        <v>45109028.160100006</v>
      </c>
    </row>
    <row r="1372" spans="1:6" ht="20.100000000000001" customHeight="1" x14ac:dyDescent="0.4">
      <c r="A1372" s="55" t="s">
        <v>84</v>
      </c>
      <c r="B1372" s="56" t="s">
        <v>85</v>
      </c>
      <c r="C1372" s="55" t="s">
        <v>261</v>
      </c>
      <c r="D1372" s="55" t="s">
        <v>256</v>
      </c>
      <c r="E1372" s="45">
        <v>2021</v>
      </c>
      <c r="F1372" s="44">
        <v>8635585.0958110001</v>
      </c>
    </row>
    <row r="1373" spans="1:6" ht="20.100000000000001" customHeight="1" x14ac:dyDescent="0.4">
      <c r="A1373" s="55" t="s">
        <v>84</v>
      </c>
      <c r="B1373" s="56" t="s">
        <v>85</v>
      </c>
      <c r="C1373" s="55" t="s">
        <v>261</v>
      </c>
      <c r="D1373" s="55" t="s">
        <v>256</v>
      </c>
      <c r="E1373" s="45">
        <v>2022</v>
      </c>
      <c r="F1373" s="44">
        <v>8206</v>
      </c>
    </row>
    <row r="1374" spans="1:6" ht="20.100000000000001" customHeight="1" x14ac:dyDescent="0.4">
      <c r="A1374" s="55" t="s">
        <v>84</v>
      </c>
      <c r="B1374" s="56" t="s">
        <v>85</v>
      </c>
      <c r="C1374" s="55" t="s">
        <v>261</v>
      </c>
      <c r="D1374" s="55" t="s">
        <v>256</v>
      </c>
      <c r="E1374" s="45">
        <v>2023</v>
      </c>
      <c r="F1374" s="44">
        <v>2975654.1022000001</v>
      </c>
    </row>
    <row r="1375" spans="1:6" ht="20.100000000000001" customHeight="1" x14ac:dyDescent="0.4">
      <c r="A1375" s="55" t="s">
        <v>84</v>
      </c>
      <c r="B1375" s="56" t="s">
        <v>85</v>
      </c>
      <c r="C1375" s="55" t="s">
        <v>261</v>
      </c>
      <c r="D1375" s="55" t="s">
        <v>256</v>
      </c>
      <c r="E1375" s="45">
        <v>2024</v>
      </c>
      <c r="F1375" s="44">
        <v>2997417.4899999998</v>
      </c>
    </row>
    <row r="1376" spans="1:6" ht="20.100000000000001" customHeight="1" x14ac:dyDescent="0.4">
      <c r="A1376" s="55" t="s">
        <v>86</v>
      </c>
      <c r="B1376" s="56" t="s">
        <v>126</v>
      </c>
      <c r="C1376" s="55" t="s">
        <v>253</v>
      </c>
      <c r="D1376" s="55" t="s">
        <v>256</v>
      </c>
      <c r="E1376" s="45">
        <v>2017</v>
      </c>
      <c r="F1376" s="44">
        <v>3569182.9336899994</v>
      </c>
    </row>
    <row r="1377" spans="1:6" ht="20.100000000000001" customHeight="1" x14ac:dyDescent="0.4">
      <c r="A1377" s="55" t="s">
        <v>86</v>
      </c>
      <c r="B1377" s="56" t="s">
        <v>126</v>
      </c>
      <c r="C1377" s="55" t="s">
        <v>253</v>
      </c>
      <c r="D1377" s="55" t="s">
        <v>256</v>
      </c>
      <c r="E1377" s="45">
        <v>2018</v>
      </c>
      <c r="F1377" s="44">
        <v>4387561.9995499998</v>
      </c>
    </row>
    <row r="1378" spans="1:6" ht="20.100000000000001" customHeight="1" x14ac:dyDescent="0.4">
      <c r="A1378" s="55" t="s">
        <v>86</v>
      </c>
      <c r="B1378" s="56" t="s">
        <v>126</v>
      </c>
      <c r="C1378" s="55" t="s">
        <v>253</v>
      </c>
      <c r="D1378" s="55" t="s">
        <v>256</v>
      </c>
      <c r="E1378" s="45">
        <v>2019</v>
      </c>
      <c r="F1378" s="44">
        <v>4193907.9499000004</v>
      </c>
    </row>
    <row r="1379" spans="1:6" ht="20.100000000000001" customHeight="1" x14ac:dyDescent="0.4">
      <c r="A1379" s="55" t="s">
        <v>86</v>
      </c>
      <c r="B1379" s="56" t="s">
        <v>126</v>
      </c>
      <c r="C1379" s="55" t="s">
        <v>253</v>
      </c>
      <c r="D1379" s="55" t="s">
        <v>256</v>
      </c>
      <c r="E1379" s="45">
        <v>2020</v>
      </c>
      <c r="F1379" s="44">
        <v>4190805.5758000007</v>
      </c>
    </row>
    <row r="1380" spans="1:6" ht="20.100000000000001" customHeight="1" x14ac:dyDescent="0.4">
      <c r="A1380" s="55" t="s">
        <v>86</v>
      </c>
      <c r="B1380" s="56" t="s">
        <v>126</v>
      </c>
      <c r="C1380" s="55" t="s">
        <v>253</v>
      </c>
      <c r="D1380" s="55" t="s">
        <v>256</v>
      </c>
      <c r="E1380" s="45">
        <v>2021</v>
      </c>
      <c r="F1380" s="44">
        <v>4025088.3713700003</v>
      </c>
    </row>
    <row r="1381" spans="1:6" ht="20.100000000000001" customHeight="1" x14ac:dyDescent="0.4">
      <c r="A1381" s="55" t="s">
        <v>86</v>
      </c>
      <c r="B1381" s="56" t="s">
        <v>126</v>
      </c>
      <c r="C1381" s="55" t="s">
        <v>253</v>
      </c>
      <c r="D1381" s="55" t="s">
        <v>256</v>
      </c>
      <c r="E1381" s="45">
        <v>2022</v>
      </c>
      <c r="F1381" s="44">
        <v>2991002.8258099994</v>
      </c>
    </row>
    <row r="1382" spans="1:6" ht="20.100000000000001" customHeight="1" x14ac:dyDescent="0.4">
      <c r="A1382" s="55" t="s">
        <v>87</v>
      </c>
      <c r="B1382" s="56" t="s">
        <v>88</v>
      </c>
      <c r="C1382" s="55" t="s">
        <v>253</v>
      </c>
      <c r="D1382" s="55" t="s">
        <v>256</v>
      </c>
      <c r="E1382" s="45">
        <v>2018</v>
      </c>
      <c r="F1382" s="44">
        <v>8037955.8966999995</v>
      </c>
    </row>
    <row r="1383" spans="1:6" ht="20.100000000000001" customHeight="1" x14ac:dyDescent="0.4">
      <c r="A1383" s="55" t="s">
        <v>87</v>
      </c>
      <c r="B1383" s="56" t="s">
        <v>88</v>
      </c>
      <c r="C1383" s="55" t="s">
        <v>253</v>
      </c>
      <c r="D1383" s="55" t="s">
        <v>256</v>
      </c>
      <c r="E1383" s="45">
        <v>2019</v>
      </c>
      <c r="F1383" s="44">
        <v>17707562.253529999</v>
      </c>
    </row>
    <row r="1384" spans="1:6" ht="20.100000000000001" customHeight="1" x14ac:dyDescent="0.4">
      <c r="A1384" s="55" t="s">
        <v>87</v>
      </c>
      <c r="B1384" s="56" t="s">
        <v>88</v>
      </c>
      <c r="C1384" s="55" t="s">
        <v>253</v>
      </c>
      <c r="D1384" s="55" t="s">
        <v>256</v>
      </c>
      <c r="E1384" s="45">
        <v>2020</v>
      </c>
      <c r="F1384" s="44">
        <v>71058295.587229997</v>
      </c>
    </row>
    <row r="1385" spans="1:6" ht="20.100000000000001" customHeight="1" x14ac:dyDescent="0.4">
      <c r="A1385" s="55" t="s">
        <v>87</v>
      </c>
      <c r="B1385" s="56" t="s">
        <v>88</v>
      </c>
      <c r="C1385" s="55" t="s">
        <v>253</v>
      </c>
      <c r="D1385" s="55" t="s">
        <v>256</v>
      </c>
      <c r="E1385" s="45">
        <v>2021</v>
      </c>
      <c r="F1385" s="44">
        <v>11076289.644169999</v>
      </c>
    </row>
    <row r="1386" spans="1:6" ht="20.100000000000001" customHeight="1" x14ac:dyDescent="0.4">
      <c r="A1386" s="55" t="s">
        <v>87</v>
      </c>
      <c r="B1386" s="56" t="s">
        <v>88</v>
      </c>
      <c r="C1386" s="55" t="s">
        <v>253</v>
      </c>
      <c r="D1386" s="55" t="s">
        <v>256</v>
      </c>
      <c r="E1386" s="45">
        <v>2023</v>
      </c>
      <c r="F1386" s="44">
        <v>36704215.609999999</v>
      </c>
    </row>
    <row r="1387" spans="1:6" ht="20.100000000000001" customHeight="1" x14ac:dyDescent="0.4">
      <c r="A1387" s="55" t="s">
        <v>87</v>
      </c>
      <c r="B1387" s="56" t="s">
        <v>88</v>
      </c>
      <c r="C1387" s="55" t="s">
        <v>253</v>
      </c>
      <c r="D1387" s="55" t="s">
        <v>256</v>
      </c>
      <c r="E1387" s="45">
        <v>2024</v>
      </c>
      <c r="F1387" s="44">
        <v>43370476.140000001</v>
      </c>
    </row>
    <row r="1388" spans="1:6" ht="20.100000000000001" customHeight="1" x14ac:dyDescent="0.4">
      <c r="A1388" s="55" t="s">
        <v>87</v>
      </c>
      <c r="B1388" s="56" t="s">
        <v>88</v>
      </c>
      <c r="C1388" s="55" t="s">
        <v>253</v>
      </c>
      <c r="D1388" s="55" t="s">
        <v>256</v>
      </c>
      <c r="E1388" s="45">
        <v>2025</v>
      </c>
      <c r="F1388" s="44">
        <v>1105284.9700000002</v>
      </c>
    </row>
    <row r="1389" spans="1:6" ht="20.100000000000001" customHeight="1" x14ac:dyDescent="0.4">
      <c r="A1389" s="55" t="s">
        <v>87</v>
      </c>
      <c r="B1389" s="56" t="s">
        <v>88</v>
      </c>
      <c r="C1389" s="55" t="s">
        <v>261</v>
      </c>
      <c r="D1389" s="55" t="s">
        <v>256</v>
      </c>
      <c r="E1389" s="45">
        <v>2023</v>
      </c>
      <c r="F1389" s="44">
        <v>697578.98200000008</v>
      </c>
    </row>
    <row r="1390" spans="1:6" ht="20.100000000000001" customHeight="1" x14ac:dyDescent="0.4">
      <c r="A1390" s="55" t="s">
        <v>89</v>
      </c>
      <c r="B1390" s="56" t="s">
        <v>85</v>
      </c>
      <c r="C1390" s="55" t="s">
        <v>253</v>
      </c>
      <c r="D1390" s="55" t="s">
        <v>256</v>
      </c>
      <c r="E1390" s="45">
        <v>2017</v>
      </c>
      <c r="F1390" s="44">
        <v>1875409.3679999998</v>
      </c>
    </row>
    <row r="1391" spans="1:6" ht="20.100000000000001" customHeight="1" x14ac:dyDescent="0.4">
      <c r="A1391" s="55" t="s">
        <v>89</v>
      </c>
      <c r="B1391" s="56" t="s">
        <v>85</v>
      </c>
      <c r="C1391" s="55" t="s">
        <v>253</v>
      </c>
      <c r="D1391" s="55" t="s">
        <v>256</v>
      </c>
      <c r="E1391" s="45">
        <v>2018</v>
      </c>
      <c r="F1391" s="44">
        <v>5626228.1040000012</v>
      </c>
    </row>
    <row r="1392" spans="1:6" ht="20.100000000000001" customHeight="1" x14ac:dyDescent="0.4">
      <c r="A1392" s="55" t="s">
        <v>89</v>
      </c>
      <c r="B1392" s="56" t="s">
        <v>85</v>
      </c>
      <c r="C1392" s="55" t="s">
        <v>253</v>
      </c>
      <c r="D1392" s="55" t="s">
        <v>256</v>
      </c>
      <c r="E1392" s="45">
        <v>2019</v>
      </c>
      <c r="F1392" s="44">
        <v>4660000.0003181202</v>
      </c>
    </row>
    <row r="1393" spans="1:6" ht="20.100000000000001" customHeight="1" x14ac:dyDescent="0.4">
      <c r="A1393" s="55" t="s">
        <v>89</v>
      </c>
      <c r="B1393" s="56" t="s">
        <v>85</v>
      </c>
      <c r="C1393" s="55" t="s">
        <v>253</v>
      </c>
      <c r="D1393" s="55" t="s">
        <v>256</v>
      </c>
      <c r="E1393" s="45">
        <v>2020</v>
      </c>
      <c r="F1393" s="44">
        <v>3138069.6721932404</v>
      </c>
    </row>
    <row r="1394" spans="1:6" ht="20.100000000000001" customHeight="1" x14ac:dyDescent="0.4">
      <c r="A1394" s="55" t="s">
        <v>89</v>
      </c>
      <c r="B1394" s="56" t="s">
        <v>85</v>
      </c>
      <c r="C1394" s="55" t="s">
        <v>253</v>
      </c>
      <c r="D1394" s="55" t="s">
        <v>256</v>
      </c>
      <c r="E1394" s="45">
        <v>2021</v>
      </c>
      <c r="F1394" s="44">
        <v>1420615.8903921302</v>
      </c>
    </row>
    <row r="1395" spans="1:6" ht="20.100000000000001" customHeight="1" x14ac:dyDescent="0.4">
      <c r="A1395" s="55" t="s">
        <v>89</v>
      </c>
      <c r="B1395" s="56" t="s">
        <v>85</v>
      </c>
      <c r="C1395" s="55" t="s">
        <v>253</v>
      </c>
      <c r="D1395" s="55" t="s">
        <v>256</v>
      </c>
      <c r="E1395" s="45">
        <v>2022</v>
      </c>
      <c r="F1395" s="44">
        <v>5321653.9989996031</v>
      </c>
    </row>
    <row r="1396" spans="1:6" ht="20.100000000000001" customHeight="1" x14ac:dyDescent="0.4">
      <c r="A1396" s="55" t="s">
        <v>89</v>
      </c>
      <c r="B1396" s="56" t="s">
        <v>85</v>
      </c>
      <c r="C1396" s="55" t="s">
        <v>253</v>
      </c>
      <c r="D1396" s="55" t="s">
        <v>256</v>
      </c>
      <c r="E1396" s="45">
        <v>2023</v>
      </c>
      <c r="F1396" s="44">
        <v>8736689.9000000004</v>
      </c>
    </row>
    <row r="1397" spans="1:6" ht="20.100000000000001" customHeight="1" x14ac:dyDescent="0.4">
      <c r="A1397" s="55" t="s">
        <v>89</v>
      </c>
      <c r="B1397" s="56" t="s">
        <v>85</v>
      </c>
      <c r="C1397" s="55" t="s">
        <v>253</v>
      </c>
      <c r="D1397" s="55" t="s">
        <v>256</v>
      </c>
      <c r="E1397" s="45">
        <v>2024</v>
      </c>
      <c r="F1397" s="44">
        <v>68354190</v>
      </c>
    </row>
    <row r="1398" spans="1:6" ht="20.100000000000001" customHeight="1" x14ac:dyDescent="0.4">
      <c r="A1398" s="55" t="s">
        <v>90</v>
      </c>
      <c r="B1398" s="56" t="s">
        <v>250</v>
      </c>
      <c r="C1398" s="55" t="s">
        <v>253</v>
      </c>
      <c r="D1398" s="55" t="s">
        <v>257</v>
      </c>
      <c r="E1398" s="45">
        <v>2017</v>
      </c>
      <c r="F1398" s="44">
        <v>1101280</v>
      </c>
    </row>
    <row r="1399" spans="1:6" ht="20.100000000000001" customHeight="1" x14ac:dyDescent="0.4">
      <c r="A1399" s="55" t="s">
        <v>90</v>
      </c>
      <c r="B1399" s="56" t="s">
        <v>250</v>
      </c>
      <c r="C1399" s="55" t="s">
        <v>253</v>
      </c>
      <c r="D1399" s="55" t="s">
        <v>257</v>
      </c>
      <c r="E1399" s="45">
        <v>2018</v>
      </c>
      <c r="F1399" s="44">
        <v>10141200</v>
      </c>
    </row>
    <row r="1400" spans="1:6" ht="20.100000000000001" customHeight="1" x14ac:dyDescent="0.4">
      <c r="A1400" s="55" t="s">
        <v>90</v>
      </c>
      <c r="B1400" s="56" t="s">
        <v>250</v>
      </c>
      <c r="C1400" s="55" t="s">
        <v>253</v>
      </c>
      <c r="D1400" s="55" t="s">
        <v>257</v>
      </c>
      <c r="E1400" s="45">
        <v>2019</v>
      </c>
      <c r="F1400" s="44">
        <v>16663883.039000001</v>
      </c>
    </row>
    <row r="1401" spans="1:6" ht="20.100000000000001" customHeight="1" x14ac:dyDescent="0.4">
      <c r="A1401" s="55" t="s">
        <v>90</v>
      </c>
      <c r="B1401" s="56" t="s">
        <v>250</v>
      </c>
      <c r="C1401" s="55" t="s">
        <v>253</v>
      </c>
      <c r="D1401" s="55" t="s">
        <v>257</v>
      </c>
      <c r="E1401" s="45">
        <v>2020</v>
      </c>
      <c r="F1401" s="44">
        <v>7654000</v>
      </c>
    </row>
    <row r="1402" spans="1:6" ht="20.100000000000001" customHeight="1" x14ac:dyDescent="0.4">
      <c r="A1402" s="55" t="s">
        <v>90</v>
      </c>
      <c r="B1402" s="56" t="s">
        <v>250</v>
      </c>
      <c r="C1402" s="55" t="s">
        <v>253</v>
      </c>
      <c r="D1402" s="55" t="s">
        <v>257</v>
      </c>
      <c r="E1402" s="45">
        <v>2021</v>
      </c>
      <c r="F1402" s="44">
        <v>6844000</v>
      </c>
    </row>
    <row r="1403" spans="1:6" ht="20.100000000000001" customHeight="1" x14ac:dyDescent="0.4">
      <c r="A1403" s="55" t="s">
        <v>90</v>
      </c>
      <c r="B1403" s="56" t="s">
        <v>250</v>
      </c>
      <c r="C1403" s="55" t="s">
        <v>253</v>
      </c>
      <c r="D1403" s="55" t="s">
        <v>257</v>
      </c>
      <c r="E1403" s="45">
        <v>2022</v>
      </c>
      <c r="F1403" s="44">
        <v>5178000</v>
      </c>
    </row>
    <row r="1404" spans="1:6" ht="20.100000000000001" customHeight="1" x14ac:dyDescent="0.4">
      <c r="A1404" s="55" t="s">
        <v>90</v>
      </c>
      <c r="B1404" s="56" t="s">
        <v>250</v>
      </c>
      <c r="C1404" s="55" t="s">
        <v>253</v>
      </c>
      <c r="D1404" s="55" t="s">
        <v>257</v>
      </c>
      <c r="E1404" s="45">
        <v>2023</v>
      </c>
      <c r="F1404" s="44">
        <v>27726773.262600001</v>
      </c>
    </row>
    <row r="1405" spans="1:6" ht="20.100000000000001" customHeight="1" x14ac:dyDescent="0.4">
      <c r="A1405" s="55" t="s">
        <v>90</v>
      </c>
      <c r="B1405" s="56" t="s">
        <v>250</v>
      </c>
      <c r="C1405" s="55" t="s">
        <v>253</v>
      </c>
      <c r="D1405" s="55" t="s">
        <v>257</v>
      </c>
      <c r="E1405" s="45">
        <v>2024</v>
      </c>
      <c r="F1405" s="44">
        <v>91044188.531000003</v>
      </c>
    </row>
    <row r="1406" spans="1:6" ht="20.100000000000001" customHeight="1" x14ac:dyDescent="0.4">
      <c r="A1406" s="55" t="s">
        <v>90</v>
      </c>
      <c r="B1406" s="56" t="s">
        <v>250</v>
      </c>
      <c r="C1406" s="55" t="s">
        <v>253</v>
      </c>
      <c r="D1406" s="55" t="s">
        <v>257</v>
      </c>
      <c r="E1406" s="45">
        <v>2025</v>
      </c>
      <c r="F1406" s="44">
        <v>2607161.9114000001</v>
      </c>
    </row>
    <row r="1407" spans="1:6" ht="20.100000000000001" customHeight="1" x14ac:dyDescent="0.4">
      <c r="A1407" s="55" t="s">
        <v>92</v>
      </c>
      <c r="B1407" s="56" t="s">
        <v>25</v>
      </c>
      <c r="C1407" s="55" t="s">
        <v>253</v>
      </c>
      <c r="D1407" s="55" t="s">
        <v>258</v>
      </c>
      <c r="E1407" s="45">
        <v>2017</v>
      </c>
      <c r="F1407" s="44">
        <v>759015.39749999996</v>
      </c>
    </row>
    <row r="1408" spans="1:6" ht="20.100000000000001" customHeight="1" x14ac:dyDescent="0.4">
      <c r="A1408" s="55" t="s">
        <v>92</v>
      </c>
      <c r="B1408" s="56" t="s">
        <v>25</v>
      </c>
      <c r="C1408" s="55" t="s">
        <v>253</v>
      </c>
      <c r="D1408" s="55" t="s">
        <v>258</v>
      </c>
      <c r="E1408" s="45">
        <v>2018</v>
      </c>
      <c r="F1408" s="44">
        <v>3264802.2409219998</v>
      </c>
    </row>
    <row r="1409" spans="1:6" ht="20.100000000000001" customHeight="1" x14ac:dyDescent="0.4">
      <c r="A1409" s="55" t="s">
        <v>92</v>
      </c>
      <c r="B1409" s="56" t="s">
        <v>25</v>
      </c>
      <c r="C1409" s="55" t="s">
        <v>253</v>
      </c>
      <c r="D1409" s="55" t="s">
        <v>258</v>
      </c>
      <c r="E1409" s="45">
        <v>2019</v>
      </c>
      <c r="F1409" s="44">
        <v>4624268.3907600008</v>
      </c>
    </row>
    <row r="1410" spans="1:6" ht="20.100000000000001" customHeight="1" x14ac:dyDescent="0.4">
      <c r="A1410" s="55" t="s">
        <v>92</v>
      </c>
      <c r="B1410" s="56" t="s">
        <v>25</v>
      </c>
      <c r="C1410" s="55" t="s">
        <v>253</v>
      </c>
      <c r="D1410" s="55" t="s">
        <v>258</v>
      </c>
      <c r="E1410" s="45">
        <v>2020</v>
      </c>
      <c r="F1410" s="44">
        <v>4349969.6026400002</v>
      </c>
    </row>
    <row r="1411" spans="1:6" ht="20.100000000000001" customHeight="1" x14ac:dyDescent="0.4">
      <c r="A1411" s="55" t="s">
        <v>92</v>
      </c>
      <c r="B1411" s="56" t="s">
        <v>25</v>
      </c>
      <c r="C1411" s="55" t="s">
        <v>253</v>
      </c>
      <c r="D1411" s="55" t="s">
        <v>258</v>
      </c>
      <c r="E1411" s="45">
        <v>2021</v>
      </c>
      <c r="F1411" s="44">
        <v>24442811.137729999</v>
      </c>
    </row>
    <row r="1412" spans="1:6" ht="20.100000000000001" customHeight="1" x14ac:dyDescent="0.4">
      <c r="A1412" s="55" t="s">
        <v>92</v>
      </c>
      <c r="B1412" s="56" t="s">
        <v>25</v>
      </c>
      <c r="C1412" s="55" t="s">
        <v>253</v>
      </c>
      <c r="D1412" s="55" t="s">
        <v>258</v>
      </c>
      <c r="E1412" s="45">
        <v>2022</v>
      </c>
      <c r="F1412" s="44">
        <v>1880295.685607</v>
      </c>
    </row>
    <row r="1413" spans="1:6" ht="20.100000000000001" customHeight="1" x14ac:dyDescent="0.4">
      <c r="A1413" s="55" t="s">
        <v>92</v>
      </c>
      <c r="B1413" s="56" t="s">
        <v>25</v>
      </c>
      <c r="C1413" s="55" t="s">
        <v>253</v>
      </c>
      <c r="D1413" s="55" t="s">
        <v>258</v>
      </c>
      <c r="E1413" s="45">
        <v>2023</v>
      </c>
      <c r="F1413" s="44">
        <v>13067115.689999998</v>
      </c>
    </row>
    <row r="1414" spans="1:6" ht="20.100000000000001" customHeight="1" x14ac:dyDescent="0.4">
      <c r="A1414" s="55" t="s">
        <v>92</v>
      </c>
      <c r="B1414" s="56" t="s">
        <v>25</v>
      </c>
      <c r="C1414" s="55" t="s">
        <v>253</v>
      </c>
      <c r="D1414" s="55" t="s">
        <v>258</v>
      </c>
      <c r="E1414" s="45">
        <v>2024</v>
      </c>
      <c r="F1414" s="44">
        <v>43598735.790000007</v>
      </c>
    </row>
    <row r="1415" spans="1:6" ht="20.100000000000001" customHeight="1" x14ac:dyDescent="0.4">
      <c r="A1415" s="55" t="s">
        <v>92</v>
      </c>
      <c r="B1415" s="56" t="s">
        <v>25</v>
      </c>
      <c r="C1415" s="55" t="s">
        <v>253</v>
      </c>
      <c r="D1415" s="55" t="s">
        <v>258</v>
      </c>
      <c r="E1415" s="45">
        <v>2025</v>
      </c>
      <c r="F1415" s="44">
        <v>9954885.8100000005</v>
      </c>
    </row>
    <row r="1416" spans="1:6" ht="20.100000000000001" customHeight="1" x14ac:dyDescent="0.4">
      <c r="A1416" s="55" t="s">
        <v>93</v>
      </c>
      <c r="B1416" s="56" t="s">
        <v>228</v>
      </c>
      <c r="C1416" s="55" t="s">
        <v>253</v>
      </c>
      <c r="D1416" s="55" t="s">
        <v>258</v>
      </c>
      <c r="E1416" s="45">
        <v>2017</v>
      </c>
      <c r="F1416" s="44">
        <v>1083200</v>
      </c>
    </row>
    <row r="1417" spans="1:6" ht="20.100000000000001" customHeight="1" x14ac:dyDescent="0.4">
      <c r="A1417" s="55" t="s">
        <v>93</v>
      </c>
      <c r="B1417" s="56" t="s">
        <v>228</v>
      </c>
      <c r="C1417" s="55" t="s">
        <v>253</v>
      </c>
      <c r="D1417" s="55" t="s">
        <v>258</v>
      </c>
      <c r="E1417" s="45">
        <v>2018</v>
      </c>
      <c r="F1417" s="44">
        <v>7299100</v>
      </c>
    </row>
    <row r="1418" spans="1:6" ht="20.100000000000001" customHeight="1" x14ac:dyDescent="0.4">
      <c r="A1418" s="55" t="s">
        <v>93</v>
      </c>
      <c r="B1418" s="56" t="s">
        <v>228</v>
      </c>
      <c r="C1418" s="55" t="s">
        <v>253</v>
      </c>
      <c r="D1418" s="55" t="s">
        <v>258</v>
      </c>
      <c r="E1418" s="45">
        <v>2019</v>
      </c>
      <c r="F1418" s="44">
        <v>12458520</v>
      </c>
    </row>
    <row r="1419" spans="1:6" ht="20.100000000000001" customHeight="1" x14ac:dyDescent="0.4">
      <c r="A1419" s="55" t="s">
        <v>93</v>
      </c>
      <c r="B1419" s="56" t="s">
        <v>228</v>
      </c>
      <c r="C1419" s="55" t="s">
        <v>253</v>
      </c>
      <c r="D1419" s="55" t="s">
        <v>258</v>
      </c>
      <c r="E1419" s="45">
        <v>2020</v>
      </c>
      <c r="F1419" s="44">
        <v>68706000</v>
      </c>
    </row>
    <row r="1420" spans="1:6" ht="20.100000000000001" customHeight="1" x14ac:dyDescent="0.4">
      <c r="A1420" s="55" t="s">
        <v>93</v>
      </c>
      <c r="B1420" s="56" t="s">
        <v>228</v>
      </c>
      <c r="C1420" s="55" t="s">
        <v>253</v>
      </c>
      <c r="D1420" s="55" t="s">
        <v>258</v>
      </c>
      <c r="E1420" s="45">
        <v>2021</v>
      </c>
      <c r="F1420" s="44">
        <v>5966193.5</v>
      </c>
    </row>
    <row r="1421" spans="1:6" ht="20.100000000000001" customHeight="1" x14ac:dyDescent="0.4">
      <c r="A1421" s="55" t="s">
        <v>93</v>
      </c>
      <c r="B1421" s="56" t="s">
        <v>228</v>
      </c>
      <c r="C1421" s="55" t="s">
        <v>253</v>
      </c>
      <c r="D1421" s="55" t="s">
        <v>258</v>
      </c>
      <c r="E1421" s="45">
        <v>2022</v>
      </c>
      <c r="F1421" s="44">
        <v>4820926.5999999996</v>
      </c>
    </row>
    <row r="1422" spans="1:6" ht="20.100000000000001" customHeight="1" x14ac:dyDescent="0.4">
      <c r="A1422" s="55" t="s">
        <v>94</v>
      </c>
      <c r="B1422" s="56" t="s">
        <v>85</v>
      </c>
      <c r="C1422" s="55" t="s">
        <v>253</v>
      </c>
      <c r="D1422" s="55" t="s">
        <v>256</v>
      </c>
      <c r="E1422" s="45">
        <v>2017</v>
      </c>
      <c r="F1422" s="44">
        <v>3636587.9299999997</v>
      </c>
    </row>
    <row r="1423" spans="1:6" ht="20.100000000000001" customHeight="1" x14ac:dyDescent="0.4">
      <c r="A1423" s="55" t="s">
        <v>94</v>
      </c>
      <c r="B1423" s="56" t="s">
        <v>85</v>
      </c>
      <c r="C1423" s="55" t="s">
        <v>253</v>
      </c>
      <c r="D1423" s="55" t="s">
        <v>256</v>
      </c>
      <c r="E1423" s="45">
        <v>2018</v>
      </c>
      <c r="F1423" s="44">
        <v>10909763.789999999</v>
      </c>
    </row>
    <row r="1424" spans="1:6" ht="20.100000000000001" customHeight="1" x14ac:dyDescent="0.4">
      <c r="A1424" s="55" t="s">
        <v>94</v>
      </c>
      <c r="B1424" s="56" t="s">
        <v>85</v>
      </c>
      <c r="C1424" s="55" t="s">
        <v>253</v>
      </c>
      <c r="D1424" s="55" t="s">
        <v>256</v>
      </c>
      <c r="E1424" s="45">
        <v>2019</v>
      </c>
      <c r="F1424" s="44">
        <v>70007625.000240892</v>
      </c>
    </row>
    <row r="1425" spans="1:6" ht="20.100000000000001" customHeight="1" x14ac:dyDescent="0.4">
      <c r="A1425" s="55" t="s">
        <v>94</v>
      </c>
      <c r="B1425" s="56" t="s">
        <v>85</v>
      </c>
      <c r="C1425" s="55" t="s">
        <v>253</v>
      </c>
      <c r="D1425" s="55" t="s">
        <v>256</v>
      </c>
      <c r="E1425" s="45">
        <v>2020</v>
      </c>
      <c r="F1425" s="44">
        <v>48091999.99841591</v>
      </c>
    </row>
    <row r="1426" spans="1:6" ht="20.100000000000001" customHeight="1" x14ac:dyDescent="0.4">
      <c r="A1426" s="55" t="s">
        <v>94</v>
      </c>
      <c r="B1426" s="56" t="s">
        <v>85</v>
      </c>
      <c r="C1426" s="55" t="s">
        <v>253</v>
      </c>
      <c r="D1426" s="55" t="s">
        <v>256</v>
      </c>
      <c r="E1426" s="45">
        <v>2021</v>
      </c>
      <c r="F1426" s="44">
        <v>3607999.9996308</v>
      </c>
    </row>
    <row r="1427" spans="1:6" ht="20.100000000000001" customHeight="1" x14ac:dyDescent="0.4">
      <c r="A1427" s="55" t="s">
        <v>94</v>
      </c>
      <c r="B1427" s="56" t="s">
        <v>85</v>
      </c>
      <c r="C1427" s="55" t="s">
        <v>253</v>
      </c>
      <c r="D1427" s="55" t="s">
        <v>256</v>
      </c>
      <c r="E1427" s="45">
        <v>2022</v>
      </c>
      <c r="F1427" s="44">
        <v>48084067.00848002</v>
      </c>
    </row>
    <row r="1428" spans="1:6" ht="20.100000000000001" customHeight="1" x14ac:dyDescent="0.4">
      <c r="A1428" s="55" t="s">
        <v>94</v>
      </c>
      <c r="B1428" s="56" t="s">
        <v>85</v>
      </c>
      <c r="C1428" s="55" t="s">
        <v>253</v>
      </c>
      <c r="D1428" s="55" t="s">
        <v>256</v>
      </c>
      <c r="E1428" s="45">
        <v>2023</v>
      </c>
      <c r="F1428" s="44">
        <v>2268551</v>
      </c>
    </row>
    <row r="1429" spans="1:6" ht="20.100000000000001" customHeight="1" x14ac:dyDescent="0.4">
      <c r="A1429" s="55" t="s">
        <v>94</v>
      </c>
      <c r="B1429" s="56" t="s">
        <v>85</v>
      </c>
      <c r="C1429" s="55" t="s">
        <v>253</v>
      </c>
      <c r="D1429" s="55" t="s">
        <v>256</v>
      </c>
      <c r="E1429" s="45">
        <v>2024</v>
      </c>
      <c r="F1429" s="44">
        <v>8478997.99969</v>
      </c>
    </row>
    <row r="1430" spans="1:6" ht="20.100000000000001" customHeight="1" x14ac:dyDescent="0.4">
      <c r="A1430" s="55" t="s">
        <v>94</v>
      </c>
      <c r="B1430" s="56" t="s">
        <v>85</v>
      </c>
      <c r="C1430" s="55" t="s">
        <v>253</v>
      </c>
      <c r="D1430" s="55" t="s">
        <v>256</v>
      </c>
      <c r="E1430" s="45">
        <v>2025</v>
      </c>
      <c r="F1430" s="44">
        <v>36778117.999370009</v>
      </c>
    </row>
    <row r="1431" spans="1:6" ht="20.100000000000001" customHeight="1" x14ac:dyDescent="0.4">
      <c r="A1431" s="55" t="s">
        <v>94</v>
      </c>
      <c r="B1431" s="56" t="s">
        <v>85</v>
      </c>
      <c r="C1431" s="55" t="s">
        <v>261</v>
      </c>
      <c r="D1431" s="55" t="s">
        <v>256</v>
      </c>
      <c r="E1431" s="45">
        <v>2023</v>
      </c>
      <c r="F1431" s="44">
        <v>1433809</v>
      </c>
    </row>
    <row r="1432" spans="1:6" ht="20.100000000000001" customHeight="1" x14ac:dyDescent="0.4">
      <c r="A1432" s="55" t="s">
        <v>94</v>
      </c>
      <c r="B1432" s="56" t="s">
        <v>85</v>
      </c>
      <c r="C1432" s="55" t="s">
        <v>261</v>
      </c>
      <c r="D1432" s="55" t="s">
        <v>256</v>
      </c>
      <c r="E1432" s="45">
        <v>2024</v>
      </c>
      <c r="F1432" s="44">
        <v>1871645</v>
      </c>
    </row>
    <row r="1433" spans="1:6" ht="20.100000000000001" customHeight="1" x14ac:dyDescent="0.4">
      <c r="A1433" s="55" t="s">
        <v>94</v>
      </c>
      <c r="B1433" s="56" t="s">
        <v>85</v>
      </c>
      <c r="C1433" s="55" t="s">
        <v>261</v>
      </c>
      <c r="D1433" s="55" t="s">
        <v>256</v>
      </c>
      <c r="E1433" s="45">
        <v>2025</v>
      </c>
      <c r="F1433" s="44">
        <v>786165</v>
      </c>
    </row>
    <row r="1434" spans="1:6" ht="20.100000000000001" customHeight="1" x14ac:dyDescent="0.4">
      <c r="A1434" s="55" t="s">
        <v>95</v>
      </c>
      <c r="B1434" s="56" t="s">
        <v>25</v>
      </c>
      <c r="C1434" s="55" t="s">
        <v>253</v>
      </c>
      <c r="D1434" s="55" t="s">
        <v>256</v>
      </c>
      <c r="E1434" s="45">
        <v>2017</v>
      </c>
      <c r="F1434" s="44">
        <v>712382.6987999999</v>
      </c>
    </row>
    <row r="1435" spans="1:6" ht="20.100000000000001" customHeight="1" x14ac:dyDescent="0.4">
      <c r="A1435" s="55" t="s">
        <v>95</v>
      </c>
      <c r="B1435" s="56" t="s">
        <v>25</v>
      </c>
      <c r="C1435" s="55" t="s">
        <v>253</v>
      </c>
      <c r="D1435" s="55" t="s">
        <v>256</v>
      </c>
      <c r="E1435" s="45">
        <v>2018</v>
      </c>
      <c r="F1435" s="44">
        <v>6446582.5946820015</v>
      </c>
    </row>
    <row r="1436" spans="1:6" ht="20.100000000000001" customHeight="1" x14ac:dyDescent="0.4">
      <c r="A1436" s="55" t="s">
        <v>95</v>
      </c>
      <c r="B1436" s="56" t="s">
        <v>25</v>
      </c>
      <c r="C1436" s="55" t="s">
        <v>253</v>
      </c>
      <c r="D1436" s="55" t="s">
        <v>256</v>
      </c>
      <c r="E1436" s="45">
        <v>2019</v>
      </c>
      <c r="F1436" s="44">
        <v>2651913.5012600003</v>
      </c>
    </row>
    <row r="1437" spans="1:6" ht="20.100000000000001" customHeight="1" x14ac:dyDescent="0.4">
      <c r="A1437" s="55" t="s">
        <v>95</v>
      </c>
      <c r="B1437" s="56" t="s">
        <v>25</v>
      </c>
      <c r="C1437" s="55" t="s">
        <v>253</v>
      </c>
      <c r="D1437" s="55" t="s">
        <v>256</v>
      </c>
      <c r="E1437" s="45">
        <v>2020</v>
      </c>
      <c r="F1437" s="44">
        <v>3076391.0764600001</v>
      </c>
    </row>
    <row r="1438" spans="1:6" ht="20.100000000000001" customHeight="1" x14ac:dyDescent="0.4">
      <c r="A1438" s="55" t="s">
        <v>95</v>
      </c>
      <c r="B1438" s="56" t="s">
        <v>25</v>
      </c>
      <c r="C1438" s="55" t="s">
        <v>253</v>
      </c>
      <c r="D1438" s="55" t="s">
        <v>256</v>
      </c>
      <c r="E1438" s="45">
        <v>2021</v>
      </c>
      <c r="F1438" s="44">
        <v>2406094.9644599999</v>
      </c>
    </row>
    <row r="1439" spans="1:6" ht="20.100000000000001" customHeight="1" x14ac:dyDescent="0.4">
      <c r="A1439" s="55" t="s">
        <v>95</v>
      </c>
      <c r="B1439" s="56" t="s">
        <v>25</v>
      </c>
      <c r="C1439" s="55" t="s">
        <v>253</v>
      </c>
      <c r="D1439" s="55" t="s">
        <v>256</v>
      </c>
      <c r="E1439" s="45">
        <v>2022</v>
      </c>
      <c r="F1439" s="44">
        <v>33740255.379899994</v>
      </c>
    </row>
    <row r="1440" spans="1:6" ht="20.100000000000001" customHeight="1" x14ac:dyDescent="0.4">
      <c r="A1440" s="55" t="s">
        <v>95</v>
      </c>
      <c r="B1440" s="56" t="s">
        <v>25</v>
      </c>
      <c r="C1440" s="55" t="s">
        <v>253</v>
      </c>
      <c r="D1440" s="55" t="s">
        <v>256</v>
      </c>
      <c r="E1440" s="45">
        <v>2023</v>
      </c>
      <c r="F1440" s="44">
        <v>52815845.291850001</v>
      </c>
    </row>
    <row r="1441" spans="1:6" ht="20.100000000000001" customHeight="1" x14ac:dyDescent="0.4">
      <c r="A1441" s="55" t="s">
        <v>95</v>
      </c>
      <c r="B1441" s="56" t="s">
        <v>25</v>
      </c>
      <c r="C1441" s="55" t="s">
        <v>253</v>
      </c>
      <c r="D1441" s="55" t="s">
        <v>256</v>
      </c>
      <c r="E1441" s="45">
        <v>2024</v>
      </c>
      <c r="F1441" s="44">
        <v>887523.33333000005</v>
      </c>
    </row>
    <row r="1442" spans="1:6" ht="20.100000000000001" customHeight="1" x14ac:dyDescent="0.4">
      <c r="A1442" s="55" t="s">
        <v>96</v>
      </c>
      <c r="B1442" s="56" t="s">
        <v>85</v>
      </c>
      <c r="C1442" s="55" t="s">
        <v>253</v>
      </c>
      <c r="D1442" s="55" t="s">
        <v>256</v>
      </c>
      <c r="E1442" s="45">
        <v>2017</v>
      </c>
      <c r="F1442" s="44">
        <v>2384546.58</v>
      </c>
    </row>
    <row r="1443" spans="1:6" ht="20.100000000000001" customHeight="1" x14ac:dyDescent="0.4">
      <c r="A1443" s="55" t="s">
        <v>96</v>
      </c>
      <c r="B1443" s="56" t="s">
        <v>85</v>
      </c>
      <c r="C1443" s="55" t="s">
        <v>253</v>
      </c>
      <c r="D1443" s="55" t="s">
        <v>256</v>
      </c>
      <c r="E1443" s="45">
        <v>2018</v>
      </c>
      <c r="F1443" s="44">
        <v>37093368.663999997</v>
      </c>
    </row>
    <row r="1444" spans="1:6" ht="20.100000000000001" customHeight="1" x14ac:dyDescent="0.4">
      <c r="A1444" s="55" t="s">
        <v>96</v>
      </c>
      <c r="B1444" s="56" t="s">
        <v>85</v>
      </c>
      <c r="C1444" s="55" t="s">
        <v>253</v>
      </c>
      <c r="D1444" s="55" t="s">
        <v>256</v>
      </c>
      <c r="E1444" s="45">
        <v>2019</v>
      </c>
      <c r="F1444" s="44">
        <v>117860053.13680001</v>
      </c>
    </row>
    <row r="1445" spans="1:6" ht="20.100000000000001" customHeight="1" x14ac:dyDescent="0.4">
      <c r="A1445" s="55" t="s">
        <v>96</v>
      </c>
      <c r="B1445" s="56" t="s">
        <v>85</v>
      </c>
      <c r="C1445" s="55" t="s">
        <v>253</v>
      </c>
      <c r="D1445" s="55" t="s">
        <v>256</v>
      </c>
      <c r="E1445" s="45">
        <v>2020</v>
      </c>
      <c r="F1445" s="44">
        <v>7806500</v>
      </c>
    </row>
    <row r="1446" spans="1:6" ht="20.100000000000001" customHeight="1" x14ac:dyDescent="0.4">
      <c r="A1446" s="55" t="s">
        <v>96</v>
      </c>
      <c r="B1446" s="56" t="s">
        <v>85</v>
      </c>
      <c r="C1446" s="55" t="s">
        <v>253</v>
      </c>
      <c r="D1446" s="55" t="s">
        <v>256</v>
      </c>
      <c r="E1446" s="45">
        <v>2021</v>
      </c>
      <c r="F1446" s="44">
        <v>5009500</v>
      </c>
    </row>
    <row r="1447" spans="1:6" ht="20.100000000000001" customHeight="1" x14ac:dyDescent="0.4">
      <c r="A1447" s="55" t="s">
        <v>96</v>
      </c>
      <c r="B1447" s="56" t="s">
        <v>85</v>
      </c>
      <c r="C1447" s="55" t="s">
        <v>253</v>
      </c>
      <c r="D1447" s="55" t="s">
        <v>256</v>
      </c>
      <c r="E1447" s="45">
        <v>2022</v>
      </c>
      <c r="F1447" s="44">
        <v>4101875</v>
      </c>
    </row>
    <row r="1448" spans="1:6" ht="20.100000000000001" customHeight="1" x14ac:dyDescent="0.4">
      <c r="A1448" s="55" t="s">
        <v>96</v>
      </c>
      <c r="B1448" s="56" t="s">
        <v>85</v>
      </c>
      <c r="C1448" s="55" t="s">
        <v>253</v>
      </c>
      <c r="D1448" s="55" t="s">
        <v>256</v>
      </c>
      <c r="E1448" s="45">
        <v>2023</v>
      </c>
      <c r="F1448" s="44">
        <v>10637672.271718999</v>
      </c>
    </row>
    <row r="1449" spans="1:6" ht="20.100000000000001" customHeight="1" x14ac:dyDescent="0.4">
      <c r="A1449" s="55" t="s">
        <v>96</v>
      </c>
      <c r="B1449" s="56" t="s">
        <v>85</v>
      </c>
      <c r="C1449" s="55" t="s">
        <v>253</v>
      </c>
      <c r="D1449" s="55" t="s">
        <v>256</v>
      </c>
      <c r="E1449" s="45">
        <v>2024</v>
      </c>
      <c r="F1449" s="44">
        <v>43855883.653113991</v>
      </c>
    </row>
    <row r="1450" spans="1:6" ht="20.100000000000001" customHeight="1" x14ac:dyDescent="0.4">
      <c r="A1450" s="55" t="s">
        <v>99</v>
      </c>
      <c r="B1450" s="56" t="s">
        <v>221</v>
      </c>
      <c r="C1450" s="55" t="s">
        <v>251</v>
      </c>
      <c r="D1450" s="55" t="s">
        <v>260</v>
      </c>
      <c r="E1450" s="45">
        <v>2018</v>
      </c>
      <c r="F1450" s="44">
        <v>1786969.98</v>
      </c>
    </row>
    <row r="1451" spans="1:6" ht="20.100000000000001" customHeight="1" x14ac:dyDescent="0.4">
      <c r="A1451" s="55" t="s">
        <v>99</v>
      </c>
      <c r="B1451" s="56" t="s">
        <v>221</v>
      </c>
      <c r="C1451" s="55" t="s">
        <v>251</v>
      </c>
      <c r="D1451" s="55" t="s">
        <v>260</v>
      </c>
      <c r="E1451" s="45">
        <v>2019</v>
      </c>
      <c r="F1451" s="44">
        <v>1263216</v>
      </c>
    </row>
    <row r="1452" spans="1:6" ht="20.100000000000001" customHeight="1" x14ac:dyDescent="0.4">
      <c r="A1452" s="55" t="s">
        <v>99</v>
      </c>
      <c r="B1452" s="56" t="s">
        <v>221</v>
      </c>
      <c r="C1452" s="55" t="s">
        <v>251</v>
      </c>
      <c r="D1452" s="55" t="s">
        <v>260</v>
      </c>
      <c r="E1452" s="45">
        <v>2020</v>
      </c>
      <c r="F1452" s="44">
        <v>1648389.0000000002</v>
      </c>
    </row>
    <row r="1453" spans="1:6" ht="20.100000000000001" customHeight="1" x14ac:dyDescent="0.4">
      <c r="A1453" s="55" t="s">
        <v>99</v>
      </c>
      <c r="B1453" s="56" t="s">
        <v>221</v>
      </c>
      <c r="C1453" s="55" t="s">
        <v>251</v>
      </c>
      <c r="D1453" s="55" t="s">
        <v>260</v>
      </c>
      <c r="E1453" s="45">
        <v>2021</v>
      </c>
      <c r="F1453" s="44">
        <v>377528.58726499998</v>
      </c>
    </row>
    <row r="1454" spans="1:6" ht="20.100000000000001" customHeight="1" x14ac:dyDescent="0.4">
      <c r="A1454" s="55" t="s">
        <v>99</v>
      </c>
      <c r="B1454" s="56" t="s">
        <v>221</v>
      </c>
      <c r="C1454" s="55" t="s">
        <v>251</v>
      </c>
      <c r="D1454" s="55" t="s">
        <v>260</v>
      </c>
      <c r="E1454" s="45">
        <v>2022</v>
      </c>
      <c r="F1454" s="44">
        <v>477101.90904900001</v>
      </c>
    </row>
    <row r="1455" spans="1:6" ht="20.100000000000001" customHeight="1" x14ac:dyDescent="0.4">
      <c r="A1455" s="55" t="s">
        <v>99</v>
      </c>
      <c r="B1455" s="56" t="s">
        <v>221</v>
      </c>
      <c r="C1455" s="55" t="s">
        <v>251</v>
      </c>
      <c r="D1455" s="55" t="s">
        <v>260</v>
      </c>
      <c r="E1455" s="45">
        <v>2023</v>
      </c>
      <c r="F1455" s="44">
        <v>655822.59209199995</v>
      </c>
    </row>
    <row r="1456" spans="1:6" ht="20.100000000000001" customHeight="1" x14ac:dyDescent="0.4">
      <c r="A1456" s="55" t="s">
        <v>99</v>
      </c>
      <c r="B1456" s="56" t="s">
        <v>221</v>
      </c>
      <c r="C1456" s="55" t="s">
        <v>251</v>
      </c>
      <c r="D1456" s="55" t="s">
        <v>260</v>
      </c>
      <c r="E1456" s="45">
        <v>2024</v>
      </c>
      <c r="F1456" s="44">
        <v>938633.50297899987</v>
      </c>
    </row>
    <row r="1457" spans="1:6" ht="20.100000000000001" customHeight="1" x14ac:dyDescent="0.4">
      <c r="A1457" s="55" t="s">
        <v>99</v>
      </c>
      <c r="B1457" s="56" t="s">
        <v>221</v>
      </c>
      <c r="C1457" s="55" t="s">
        <v>251</v>
      </c>
      <c r="D1457" s="55" t="s">
        <v>260</v>
      </c>
      <c r="E1457" s="45">
        <v>2025</v>
      </c>
      <c r="F1457" s="44">
        <v>1206323.1419269997</v>
      </c>
    </row>
    <row r="1458" spans="1:6" ht="20.100000000000001" customHeight="1" x14ac:dyDescent="0.4">
      <c r="A1458" s="55" t="s">
        <v>99</v>
      </c>
      <c r="B1458" s="56" t="s">
        <v>221</v>
      </c>
      <c r="C1458" s="55" t="s">
        <v>251</v>
      </c>
      <c r="D1458" s="55" t="s">
        <v>260</v>
      </c>
      <c r="E1458" s="45">
        <v>2026</v>
      </c>
      <c r="F1458" s="44">
        <v>1424616.044067</v>
      </c>
    </row>
    <row r="1459" spans="1:6" ht="20.100000000000001" customHeight="1" x14ac:dyDescent="0.4">
      <c r="A1459" s="55" t="s">
        <v>99</v>
      </c>
      <c r="B1459" s="56" t="s">
        <v>221</v>
      </c>
      <c r="C1459" s="55" t="s">
        <v>251</v>
      </c>
      <c r="D1459" s="55" t="s">
        <v>260</v>
      </c>
      <c r="E1459" s="45">
        <v>2027</v>
      </c>
      <c r="F1459" s="44">
        <v>1437880.2156170001</v>
      </c>
    </row>
    <row r="1460" spans="1:6" ht="20.100000000000001" customHeight="1" x14ac:dyDescent="0.4">
      <c r="A1460" s="55" t="s">
        <v>99</v>
      </c>
      <c r="B1460" s="56" t="s">
        <v>221</v>
      </c>
      <c r="C1460" s="55" t="s">
        <v>251</v>
      </c>
      <c r="D1460" s="55" t="s">
        <v>260</v>
      </c>
      <c r="E1460" s="45">
        <v>2028</v>
      </c>
      <c r="F1460" s="44">
        <v>1191866.4601070001</v>
      </c>
    </row>
    <row r="1461" spans="1:6" ht="20.100000000000001" customHeight="1" x14ac:dyDescent="0.4">
      <c r="A1461" s="55" t="s">
        <v>99</v>
      </c>
      <c r="B1461" s="56" t="s">
        <v>221</v>
      </c>
      <c r="C1461" s="55" t="s">
        <v>251</v>
      </c>
      <c r="D1461" s="55" t="s">
        <v>260</v>
      </c>
      <c r="E1461" s="45">
        <v>2029</v>
      </c>
      <c r="F1461" s="44">
        <v>1064297.6081269998</v>
      </c>
    </row>
    <row r="1462" spans="1:6" ht="20.100000000000001" customHeight="1" x14ac:dyDescent="0.4">
      <c r="A1462" s="55" t="s">
        <v>99</v>
      </c>
      <c r="B1462" s="56" t="s">
        <v>221</v>
      </c>
      <c r="C1462" s="55" t="s">
        <v>251</v>
      </c>
      <c r="D1462" s="55" t="s">
        <v>260</v>
      </c>
      <c r="E1462" s="45">
        <v>2030</v>
      </c>
      <c r="F1462" s="44">
        <v>970272.992707</v>
      </c>
    </row>
    <row r="1463" spans="1:6" ht="20.100000000000001" customHeight="1" x14ac:dyDescent="0.4">
      <c r="A1463" s="55" t="s">
        <v>99</v>
      </c>
      <c r="B1463" s="56" t="s">
        <v>221</v>
      </c>
      <c r="C1463" s="55" t="s">
        <v>251</v>
      </c>
      <c r="D1463" s="55" t="s">
        <v>260</v>
      </c>
      <c r="E1463" s="45">
        <v>2031</v>
      </c>
      <c r="F1463" s="44">
        <v>1117550.6524569998</v>
      </c>
    </row>
    <row r="1464" spans="1:6" ht="20.100000000000001" customHeight="1" x14ac:dyDescent="0.4">
      <c r="A1464" s="55" t="s">
        <v>99</v>
      </c>
      <c r="B1464" s="56" t="s">
        <v>221</v>
      </c>
      <c r="C1464" s="55" t="s">
        <v>251</v>
      </c>
      <c r="D1464" s="55" t="s">
        <v>260</v>
      </c>
      <c r="E1464" s="45">
        <v>2032</v>
      </c>
      <c r="F1464" s="44">
        <v>1375375.525957</v>
      </c>
    </row>
    <row r="1465" spans="1:6" ht="20.100000000000001" customHeight="1" x14ac:dyDescent="0.4">
      <c r="A1465" s="55" t="s">
        <v>99</v>
      </c>
      <c r="B1465" s="56" t="s">
        <v>221</v>
      </c>
      <c r="C1465" s="55" t="s">
        <v>251</v>
      </c>
      <c r="D1465" s="55" t="s">
        <v>260</v>
      </c>
      <c r="E1465" s="45">
        <v>2033</v>
      </c>
      <c r="F1465" s="44">
        <v>1613344.3592570003</v>
      </c>
    </row>
    <row r="1466" spans="1:6" ht="20.100000000000001" customHeight="1" x14ac:dyDescent="0.4">
      <c r="A1466" s="55" t="s">
        <v>99</v>
      </c>
      <c r="B1466" s="56" t="s">
        <v>221</v>
      </c>
      <c r="C1466" s="55" t="s">
        <v>251</v>
      </c>
      <c r="D1466" s="55" t="s">
        <v>260</v>
      </c>
      <c r="E1466" s="45">
        <v>2034</v>
      </c>
      <c r="F1466" s="44">
        <v>1763181.6581170005</v>
      </c>
    </row>
    <row r="1467" spans="1:6" ht="20.100000000000001" customHeight="1" x14ac:dyDescent="0.4">
      <c r="A1467" s="55" t="s">
        <v>99</v>
      </c>
      <c r="B1467" s="56" t="s">
        <v>221</v>
      </c>
      <c r="C1467" s="55" t="s">
        <v>251</v>
      </c>
      <c r="D1467" s="55" t="s">
        <v>260</v>
      </c>
      <c r="E1467" s="45">
        <v>2035</v>
      </c>
      <c r="F1467" s="44">
        <v>1859623.0768870006</v>
      </c>
    </row>
    <row r="1468" spans="1:6" ht="20.100000000000001" customHeight="1" x14ac:dyDescent="0.4">
      <c r="A1468" s="55" t="s">
        <v>99</v>
      </c>
      <c r="B1468" s="56" t="s">
        <v>221</v>
      </c>
      <c r="C1468" s="55" t="s">
        <v>251</v>
      </c>
      <c r="D1468" s="55" t="s">
        <v>260</v>
      </c>
      <c r="E1468" s="45">
        <v>2036</v>
      </c>
      <c r="F1468" s="44">
        <v>1433580.4957369999</v>
      </c>
    </row>
    <row r="1469" spans="1:6" ht="20.100000000000001" customHeight="1" x14ac:dyDescent="0.4">
      <c r="A1469" s="55" t="s">
        <v>99</v>
      </c>
      <c r="B1469" s="56" t="s">
        <v>221</v>
      </c>
      <c r="C1469" s="55" t="s">
        <v>251</v>
      </c>
      <c r="D1469" s="55" t="s">
        <v>260</v>
      </c>
      <c r="E1469" s="45">
        <v>2037</v>
      </c>
      <c r="F1469" s="44">
        <v>1193799.3616470001</v>
      </c>
    </row>
    <row r="1470" spans="1:6" ht="20.100000000000001" customHeight="1" x14ac:dyDescent="0.4">
      <c r="A1470" s="55" t="s">
        <v>99</v>
      </c>
      <c r="B1470" s="56" t="s">
        <v>221</v>
      </c>
      <c r="C1470" s="55" t="s">
        <v>251</v>
      </c>
      <c r="D1470" s="55" t="s">
        <v>260</v>
      </c>
      <c r="E1470" s="45">
        <v>2038</v>
      </c>
      <c r="F1470" s="44">
        <v>1048968.3022069999</v>
      </c>
    </row>
    <row r="1471" spans="1:6" ht="20.100000000000001" customHeight="1" x14ac:dyDescent="0.4">
      <c r="A1471" s="55" t="s">
        <v>99</v>
      </c>
      <c r="B1471" s="56" t="s">
        <v>221</v>
      </c>
      <c r="C1471" s="55" t="s">
        <v>251</v>
      </c>
      <c r="D1471" s="55" t="s">
        <v>260</v>
      </c>
      <c r="E1471" s="45">
        <v>2039</v>
      </c>
      <c r="F1471" s="44">
        <v>928278.82850699988</v>
      </c>
    </row>
    <row r="1472" spans="1:6" ht="20.100000000000001" customHeight="1" x14ac:dyDescent="0.4">
      <c r="A1472" s="55" t="s">
        <v>99</v>
      </c>
      <c r="B1472" s="56" t="s">
        <v>221</v>
      </c>
      <c r="C1472" s="55" t="s">
        <v>251</v>
      </c>
      <c r="D1472" s="55" t="s">
        <v>260</v>
      </c>
      <c r="E1472" s="45">
        <v>2040</v>
      </c>
      <c r="F1472" s="44">
        <v>792028.36242699996</v>
      </c>
    </row>
    <row r="1473" spans="1:6" ht="20.100000000000001" customHeight="1" x14ac:dyDescent="0.4">
      <c r="A1473" s="55" t="s">
        <v>99</v>
      </c>
      <c r="B1473" s="56" t="s">
        <v>221</v>
      </c>
      <c r="C1473" s="55" t="s">
        <v>251</v>
      </c>
      <c r="D1473" s="55" t="s">
        <v>260</v>
      </c>
      <c r="E1473" s="45">
        <v>2041</v>
      </c>
      <c r="F1473" s="44">
        <v>475663.20975700009</v>
      </c>
    </row>
    <row r="1474" spans="1:6" ht="20.100000000000001" customHeight="1" x14ac:dyDescent="0.4">
      <c r="A1474" s="55" t="s">
        <v>99</v>
      </c>
      <c r="B1474" s="56" t="s">
        <v>221</v>
      </c>
      <c r="C1474" s="55" t="s">
        <v>253</v>
      </c>
      <c r="D1474" s="55" t="s">
        <v>260</v>
      </c>
      <c r="E1474" s="45">
        <v>2018</v>
      </c>
      <c r="F1474" s="44">
        <v>214393.33333199998</v>
      </c>
    </row>
    <row r="1475" spans="1:6" ht="20.100000000000001" customHeight="1" x14ac:dyDescent="0.4">
      <c r="A1475" s="55" t="s">
        <v>99</v>
      </c>
      <c r="B1475" s="56" t="s">
        <v>221</v>
      </c>
      <c r="C1475" s="55" t="s">
        <v>253</v>
      </c>
      <c r="D1475" s="55" t="s">
        <v>260</v>
      </c>
      <c r="E1475" s="45">
        <v>2019</v>
      </c>
      <c r="F1475" s="44">
        <v>8400233.3332219999</v>
      </c>
    </row>
    <row r="1476" spans="1:6" ht="20.100000000000001" customHeight="1" x14ac:dyDescent="0.4">
      <c r="A1476" s="55" t="s">
        <v>99</v>
      </c>
      <c r="B1476" s="56" t="s">
        <v>221</v>
      </c>
      <c r="C1476" s="55" t="s">
        <v>253</v>
      </c>
      <c r="D1476" s="55" t="s">
        <v>260</v>
      </c>
      <c r="E1476" s="45">
        <v>2020</v>
      </c>
      <c r="F1476" s="44">
        <v>156633.333334</v>
      </c>
    </row>
    <row r="1477" spans="1:6" ht="20.100000000000001" customHeight="1" x14ac:dyDescent="0.4">
      <c r="A1477" s="55" t="s">
        <v>99</v>
      </c>
      <c r="B1477" s="56" t="s">
        <v>221</v>
      </c>
      <c r="C1477" s="55" t="s">
        <v>254</v>
      </c>
      <c r="D1477" s="55" t="s">
        <v>260</v>
      </c>
      <c r="E1477" s="45">
        <v>2018</v>
      </c>
      <c r="F1477" s="44">
        <v>108709</v>
      </c>
    </row>
    <row r="1478" spans="1:6" ht="20.100000000000001" customHeight="1" x14ac:dyDescent="0.4">
      <c r="A1478" s="55" t="s">
        <v>99</v>
      </c>
      <c r="B1478" s="56" t="s">
        <v>221</v>
      </c>
      <c r="C1478" s="55" t="s">
        <v>254</v>
      </c>
      <c r="D1478" s="55" t="s">
        <v>260</v>
      </c>
      <c r="E1478" s="45">
        <v>2019</v>
      </c>
      <c r="F1478" s="44">
        <v>11518434.449999999</v>
      </c>
    </row>
    <row r="1479" spans="1:6" ht="20.100000000000001" customHeight="1" x14ac:dyDescent="0.4">
      <c r="A1479" s="55" t="s">
        <v>99</v>
      </c>
      <c r="B1479" s="56" t="s">
        <v>221</v>
      </c>
      <c r="C1479" s="55" t="s">
        <v>254</v>
      </c>
      <c r="D1479" s="55" t="s">
        <v>260</v>
      </c>
      <c r="E1479" s="45">
        <v>2020</v>
      </c>
      <c r="F1479" s="44">
        <v>14458620.67</v>
      </c>
    </row>
    <row r="1480" spans="1:6" ht="20.100000000000001" customHeight="1" x14ac:dyDescent="0.4">
      <c r="A1480" s="55" t="s">
        <v>99</v>
      </c>
      <c r="B1480" s="56" t="s">
        <v>221</v>
      </c>
      <c r="C1480" s="55" t="s">
        <v>254</v>
      </c>
      <c r="D1480" s="55" t="s">
        <v>260</v>
      </c>
      <c r="E1480" s="45">
        <v>2021</v>
      </c>
      <c r="F1480" s="44">
        <v>591501.72739000001</v>
      </c>
    </row>
    <row r="1481" spans="1:6" ht="20.100000000000001" customHeight="1" x14ac:dyDescent="0.4">
      <c r="A1481" s="55" t="s">
        <v>99</v>
      </c>
      <c r="B1481" s="56" t="s">
        <v>221</v>
      </c>
      <c r="C1481" s="55" t="s">
        <v>254</v>
      </c>
      <c r="D1481" s="55" t="s">
        <v>260</v>
      </c>
      <c r="E1481" s="45">
        <v>2022</v>
      </c>
      <c r="F1481" s="44">
        <v>11312617.438096</v>
      </c>
    </row>
    <row r="1482" spans="1:6" ht="20.100000000000001" customHeight="1" x14ac:dyDescent="0.4">
      <c r="A1482" s="55" t="s">
        <v>99</v>
      </c>
      <c r="B1482" s="56" t="s">
        <v>221</v>
      </c>
      <c r="C1482" s="55" t="s">
        <v>254</v>
      </c>
      <c r="D1482" s="55" t="s">
        <v>260</v>
      </c>
      <c r="E1482" s="45">
        <v>2023</v>
      </c>
      <c r="F1482" s="44">
        <v>13587182.508095</v>
      </c>
    </row>
    <row r="1483" spans="1:6" ht="20.100000000000001" customHeight="1" x14ac:dyDescent="0.4">
      <c r="A1483" s="55" t="s">
        <v>99</v>
      </c>
      <c r="B1483" s="56" t="s">
        <v>221</v>
      </c>
      <c r="C1483" s="55" t="s">
        <v>254</v>
      </c>
      <c r="D1483" s="55" t="s">
        <v>260</v>
      </c>
      <c r="E1483" s="45">
        <v>2024</v>
      </c>
      <c r="F1483" s="44">
        <v>28235483.848050002</v>
      </c>
    </row>
    <row r="1484" spans="1:6" ht="20.100000000000001" customHeight="1" x14ac:dyDescent="0.4">
      <c r="A1484" s="55" t="s">
        <v>99</v>
      </c>
      <c r="B1484" s="56" t="s">
        <v>221</v>
      </c>
      <c r="C1484" s="55" t="s">
        <v>254</v>
      </c>
      <c r="D1484" s="55" t="s">
        <v>260</v>
      </c>
      <c r="E1484" s="45">
        <v>2025</v>
      </c>
      <c r="F1484" s="44">
        <v>24433248.619662996</v>
      </c>
    </row>
    <row r="1485" spans="1:6" ht="20.100000000000001" customHeight="1" x14ac:dyDescent="0.4">
      <c r="A1485" s="55" t="s">
        <v>99</v>
      </c>
      <c r="B1485" s="56" t="s">
        <v>221</v>
      </c>
      <c r="C1485" s="55" t="s">
        <v>254</v>
      </c>
      <c r="D1485" s="55" t="s">
        <v>260</v>
      </c>
      <c r="E1485" s="45">
        <v>2026</v>
      </c>
      <c r="F1485" s="44">
        <v>22163385.435399998</v>
      </c>
    </row>
    <row r="1486" spans="1:6" ht="20.100000000000001" customHeight="1" x14ac:dyDescent="0.4">
      <c r="A1486" s="55" t="s">
        <v>99</v>
      </c>
      <c r="B1486" s="56" t="s">
        <v>221</v>
      </c>
      <c r="C1486" s="55" t="s">
        <v>254</v>
      </c>
      <c r="D1486" s="55" t="s">
        <v>260</v>
      </c>
      <c r="E1486" s="45">
        <v>2027</v>
      </c>
      <c r="F1486" s="44">
        <v>1916712.1113900002</v>
      </c>
    </row>
    <row r="1487" spans="1:6" ht="20.100000000000001" customHeight="1" x14ac:dyDescent="0.4">
      <c r="A1487" s="55" t="s">
        <v>99</v>
      </c>
      <c r="B1487" s="56" t="s">
        <v>221</v>
      </c>
      <c r="C1487" s="55" t="s">
        <v>254</v>
      </c>
      <c r="D1487" s="55" t="s">
        <v>260</v>
      </c>
      <c r="E1487" s="45">
        <v>2028</v>
      </c>
      <c r="F1487" s="44">
        <v>628209.63338000013</v>
      </c>
    </row>
    <row r="1488" spans="1:6" ht="20.100000000000001" customHeight="1" x14ac:dyDescent="0.4">
      <c r="A1488" s="55" t="s">
        <v>99</v>
      </c>
      <c r="B1488" s="56" t="s">
        <v>221</v>
      </c>
      <c r="C1488" s="55" t="s">
        <v>254</v>
      </c>
      <c r="D1488" s="55" t="s">
        <v>260</v>
      </c>
      <c r="E1488" s="45">
        <v>2029</v>
      </c>
      <c r="F1488" s="44">
        <v>602625.98136000009</v>
      </c>
    </row>
    <row r="1489" spans="1:6" ht="20.100000000000001" customHeight="1" x14ac:dyDescent="0.4">
      <c r="A1489" s="55" t="s">
        <v>99</v>
      </c>
      <c r="B1489" s="56" t="s">
        <v>221</v>
      </c>
      <c r="C1489" s="55" t="s">
        <v>254</v>
      </c>
      <c r="D1489" s="55" t="s">
        <v>260</v>
      </c>
      <c r="E1489" s="45">
        <v>2030</v>
      </c>
      <c r="F1489" s="44">
        <v>603570.06508000009</v>
      </c>
    </row>
    <row r="1490" spans="1:6" ht="20.100000000000001" customHeight="1" x14ac:dyDescent="0.4">
      <c r="A1490" s="55" t="s">
        <v>99</v>
      </c>
      <c r="B1490" s="56" t="s">
        <v>221</v>
      </c>
      <c r="C1490" s="55" t="s">
        <v>254</v>
      </c>
      <c r="D1490" s="55" t="s">
        <v>260</v>
      </c>
      <c r="E1490" s="45">
        <v>2031</v>
      </c>
      <c r="F1490" s="44">
        <v>2174428.7059900002</v>
      </c>
    </row>
    <row r="1491" spans="1:6" ht="20.100000000000001" customHeight="1" x14ac:dyDescent="0.4">
      <c r="A1491" s="55" t="s">
        <v>99</v>
      </c>
      <c r="B1491" s="56" t="s">
        <v>221</v>
      </c>
      <c r="C1491" s="55" t="s">
        <v>254</v>
      </c>
      <c r="D1491" s="55" t="s">
        <v>260</v>
      </c>
      <c r="E1491" s="45">
        <v>2032</v>
      </c>
      <c r="F1491" s="44">
        <v>3995860.7185300002</v>
      </c>
    </row>
    <row r="1492" spans="1:6" ht="20.100000000000001" customHeight="1" x14ac:dyDescent="0.4">
      <c r="A1492" s="55" t="s">
        <v>99</v>
      </c>
      <c r="B1492" s="56" t="s">
        <v>221</v>
      </c>
      <c r="C1492" s="55" t="s">
        <v>254</v>
      </c>
      <c r="D1492" s="55" t="s">
        <v>260</v>
      </c>
      <c r="E1492" s="45">
        <v>2033</v>
      </c>
      <c r="F1492" s="44">
        <v>3996887.8437600001</v>
      </c>
    </row>
    <row r="1493" spans="1:6" ht="20.100000000000001" customHeight="1" x14ac:dyDescent="0.4">
      <c r="A1493" s="55" t="s">
        <v>99</v>
      </c>
      <c r="B1493" s="56" t="s">
        <v>221</v>
      </c>
      <c r="C1493" s="55" t="s">
        <v>254</v>
      </c>
      <c r="D1493" s="55" t="s">
        <v>260</v>
      </c>
      <c r="E1493" s="45">
        <v>2034</v>
      </c>
      <c r="F1493" s="44">
        <v>4029313.0099200001</v>
      </c>
    </row>
    <row r="1494" spans="1:6" ht="20.100000000000001" customHeight="1" x14ac:dyDescent="0.4">
      <c r="A1494" s="55" t="s">
        <v>99</v>
      </c>
      <c r="B1494" s="56" t="s">
        <v>221</v>
      </c>
      <c r="C1494" s="55" t="s">
        <v>254</v>
      </c>
      <c r="D1494" s="55" t="s">
        <v>260</v>
      </c>
      <c r="E1494" s="45">
        <v>2035</v>
      </c>
      <c r="F1494" s="44">
        <v>3074397.7477299999</v>
      </c>
    </row>
    <row r="1495" spans="1:6" ht="20.100000000000001" customHeight="1" x14ac:dyDescent="0.4">
      <c r="A1495" s="55" t="s">
        <v>99</v>
      </c>
      <c r="B1495" s="56" t="s">
        <v>221</v>
      </c>
      <c r="C1495" s="55" t="s">
        <v>254</v>
      </c>
      <c r="D1495" s="55" t="s">
        <v>260</v>
      </c>
      <c r="E1495" s="45">
        <v>2036</v>
      </c>
      <c r="F1495" s="44">
        <v>528828.40588999994</v>
      </c>
    </row>
    <row r="1496" spans="1:6" ht="20.100000000000001" customHeight="1" x14ac:dyDescent="0.4">
      <c r="A1496" s="55" t="s">
        <v>99</v>
      </c>
      <c r="B1496" s="56" t="s">
        <v>221</v>
      </c>
      <c r="C1496" s="55" t="s">
        <v>254</v>
      </c>
      <c r="D1496" s="55" t="s">
        <v>260</v>
      </c>
      <c r="E1496" s="45">
        <v>2037</v>
      </c>
      <c r="F1496" s="44">
        <v>553095.84558000008</v>
      </c>
    </row>
    <row r="1497" spans="1:6" ht="20.100000000000001" customHeight="1" x14ac:dyDescent="0.4">
      <c r="A1497" s="55" t="s">
        <v>99</v>
      </c>
      <c r="B1497" s="56" t="s">
        <v>221</v>
      </c>
      <c r="C1497" s="55" t="s">
        <v>254</v>
      </c>
      <c r="D1497" s="55" t="s">
        <v>260</v>
      </c>
      <c r="E1497" s="45">
        <v>2038</v>
      </c>
      <c r="F1497" s="44">
        <v>520149.95865999995</v>
      </c>
    </row>
    <row r="1498" spans="1:6" ht="20.100000000000001" customHeight="1" x14ac:dyDescent="0.4">
      <c r="A1498" s="55" t="s">
        <v>99</v>
      </c>
      <c r="B1498" s="56" t="s">
        <v>221</v>
      </c>
      <c r="C1498" s="55" t="s">
        <v>254</v>
      </c>
      <c r="D1498" s="55" t="s">
        <v>260</v>
      </c>
      <c r="E1498" s="45">
        <v>2039</v>
      </c>
      <c r="F1498" s="44">
        <v>521365.72236999997</v>
      </c>
    </row>
    <row r="1499" spans="1:6" ht="20.100000000000001" customHeight="1" x14ac:dyDescent="0.4">
      <c r="A1499" s="55" t="s">
        <v>99</v>
      </c>
      <c r="B1499" s="56" t="s">
        <v>221</v>
      </c>
      <c r="C1499" s="55" t="s">
        <v>254</v>
      </c>
      <c r="D1499" s="55" t="s">
        <v>260</v>
      </c>
      <c r="E1499" s="45">
        <v>2040</v>
      </c>
      <c r="F1499" s="44">
        <v>559745.98891000007</v>
      </c>
    </row>
    <row r="1500" spans="1:6" ht="20.100000000000001" customHeight="1" x14ac:dyDescent="0.4">
      <c r="A1500" s="55" t="s">
        <v>99</v>
      </c>
      <c r="B1500" s="56" t="s">
        <v>221</v>
      </c>
      <c r="C1500" s="55" t="s">
        <v>254</v>
      </c>
      <c r="D1500" s="55" t="s">
        <v>260</v>
      </c>
      <c r="E1500" s="45">
        <v>2041</v>
      </c>
      <c r="F1500" s="44">
        <v>404529.28928999999</v>
      </c>
    </row>
    <row r="1501" spans="1:6" ht="20.100000000000001" customHeight="1" x14ac:dyDescent="0.4">
      <c r="A1501" s="55" t="s">
        <v>99</v>
      </c>
      <c r="B1501" s="56" t="s">
        <v>221</v>
      </c>
      <c r="C1501" s="55" t="s">
        <v>255</v>
      </c>
      <c r="D1501" s="55" t="s">
        <v>260</v>
      </c>
      <c r="E1501" s="45">
        <v>2030</v>
      </c>
      <c r="F1501" s="44">
        <v>200522.28666000001</v>
      </c>
    </row>
    <row r="1502" spans="1:6" ht="20.100000000000001" customHeight="1" x14ac:dyDescent="0.4">
      <c r="A1502" s="55" t="s">
        <v>99</v>
      </c>
      <c r="B1502" s="56" t="s">
        <v>221</v>
      </c>
      <c r="C1502" s="55" t="s">
        <v>255</v>
      </c>
      <c r="D1502" s="55" t="s">
        <v>260</v>
      </c>
      <c r="E1502" s="45">
        <v>2032</v>
      </c>
      <c r="F1502" s="44">
        <v>95952.81</v>
      </c>
    </row>
    <row r="1503" spans="1:6" ht="20.100000000000001" customHeight="1" x14ac:dyDescent="0.4">
      <c r="A1503" s="55" t="s">
        <v>99</v>
      </c>
      <c r="B1503" s="56" t="s">
        <v>221</v>
      </c>
      <c r="C1503" s="55" t="s">
        <v>255</v>
      </c>
      <c r="D1503" s="55" t="s">
        <v>260</v>
      </c>
      <c r="E1503" s="45">
        <v>2033</v>
      </c>
      <c r="F1503" s="44">
        <v>96452.81</v>
      </c>
    </row>
    <row r="1504" spans="1:6" ht="20.100000000000001" customHeight="1" x14ac:dyDescent="0.4">
      <c r="A1504" s="55" t="s">
        <v>99</v>
      </c>
      <c r="B1504" s="56" t="s">
        <v>221</v>
      </c>
      <c r="C1504" s="55" t="s">
        <v>255</v>
      </c>
      <c r="D1504" s="55" t="s">
        <v>260</v>
      </c>
      <c r="E1504" s="45">
        <v>2035</v>
      </c>
      <c r="F1504" s="44">
        <v>264200.09666599997</v>
      </c>
    </row>
    <row r="1505" spans="1:6" ht="20.100000000000001" customHeight="1" x14ac:dyDescent="0.4">
      <c r="A1505" s="55" t="s">
        <v>99</v>
      </c>
      <c r="B1505" s="56" t="s">
        <v>221</v>
      </c>
      <c r="C1505" s="55" t="s">
        <v>255</v>
      </c>
      <c r="D1505" s="55" t="s">
        <v>260</v>
      </c>
      <c r="E1505" s="45">
        <v>2039</v>
      </c>
      <c r="F1505" s="44">
        <v>885903.10000000009</v>
      </c>
    </row>
    <row r="1506" spans="1:6" ht="20.100000000000001" customHeight="1" x14ac:dyDescent="0.4">
      <c r="A1506" s="55" t="s">
        <v>99</v>
      </c>
      <c r="B1506" s="56" t="s">
        <v>221</v>
      </c>
      <c r="C1506" s="55" t="s">
        <v>255</v>
      </c>
      <c r="D1506" s="55" t="s">
        <v>260</v>
      </c>
      <c r="E1506" s="45">
        <v>2040</v>
      </c>
      <c r="F1506" s="44">
        <v>989822.57666000002</v>
      </c>
    </row>
    <row r="1507" spans="1:6" ht="20.100000000000001" customHeight="1" x14ac:dyDescent="0.4">
      <c r="A1507" s="55" t="s">
        <v>99</v>
      </c>
      <c r="B1507" s="56" t="s">
        <v>221</v>
      </c>
      <c r="C1507" s="55" t="s">
        <v>255</v>
      </c>
      <c r="D1507" s="55" t="s">
        <v>260</v>
      </c>
      <c r="E1507" s="45">
        <v>2041</v>
      </c>
      <c r="F1507" s="44">
        <v>2245936.2652000003</v>
      </c>
    </row>
    <row r="1508" spans="1:6" ht="20.100000000000001" customHeight="1" x14ac:dyDescent="0.4">
      <c r="A1508" s="55" t="s">
        <v>100</v>
      </c>
      <c r="B1508" s="56" t="s">
        <v>243</v>
      </c>
      <c r="C1508" s="55" t="s">
        <v>251</v>
      </c>
      <c r="D1508" s="55" t="s">
        <v>256</v>
      </c>
      <c r="E1508" s="45">
        <v>2017</v>
      </c>
      <c r="F1508" s="44">
        <v>251352.29885359999</v>
      </c>
    </row>
    <row r="1509" spans="1:6" ht="20.100000000000001" customHeight="1" x14ac:dyDescent="0.4">
      <c r="A1509" s="55" t="s">
        <v>100</v>
      </c>
      <c r="B1509" s="56" t="s">
        <v>243</v>
      </c>
      <c r="C1509" s="55" t="s">
        <v>251</v>
      </c>
      <c r="D1509" s="55" t="s">
        <v>256</v>
      </c>
      <c r="E1509" s="45">
        <v>2018</v>
      </c>
      <c r="F1509" s="44">
        <v>1265033.9753938997</v>
      </c>
    </row>
    <row r="1510" spans="1:6" ht="20.100000000000001" customHeight="1" x14ac:dyDescent="0.4">
      <c r="A1510" s="55" t="s">
        <v>100</v>
      </c>
      <c r="B1510" s="56" t="s">
        <v>243</v>
      </c>
      <c r="C1510" s="55" t="s">
        <v>251</v>
      </c>
      <c r="D1510" s="55" t="s">
        <v>256</v>
      </c>
      <c r="E1510" s="45">
        <v>2019</v>
      </c>
      <c r="F1510" s="44">
        <v>831391.94201749004</v>
      </c>
    </row>
    <row r="1511" spans="1:6" ht="20.100000000000001" customHeight="1" x14ac:dyDescent="0.4">
      <c r="A1511" s="55" t="s">
        <v>100</v>
      </c>
      <c r="B1511" s="56" t="s">
        <v>243</v>
      </c>
      <c r="C1511" s="55" t="s">
        <v>251</v>
      </c>
      <c r="D1511" s="55" t="s">
        <v>256</v>
      </c>
      <c r="E1511" s="45">
        <v>2020</v>
      </c>
      <c r="F1511" s="44">
        <v>1026447.7599963598</v>
      </c>
    </row>
    <row r="1512" spans="1:6" ht="20.100000000000001" customHeight="1" x14ac:dyDescent="0.4">
      <c r="A1512" s="55" t="s">
        <v>100</v>
      </c>
      <c r="B1512" s="56" t="s">
        <v>243</v>
      </c>
      <c r="C1512" s="55" t="s">
        <v>253</v>
      </c>
      <c r="D1512" s="55" t="s">
        <v>256</v>
      </c>
      <c r="E1512" s="45">
        <v>2018</v>
      </c>
      <c r="F1512" s="44">
        <v>983021.43228989991</v>
      </c>
    </row>
    <row r="1513" spans="1:6" ht="20.100000000000001" customHeight="1" x14ac:dyDescent="0.4">
      <c r="A1513" s="55" t="s">
        <v>100</v>
      </c>
      <c r="B1513" s="56" t="s">
        <v>243</v>
      </c>
      <c r="C1513" s="55" t="s">
        <v>253</v>
      </c>
      <c r="D1513" s="55" t="s">
        <v>256</v>
      </c>
      <c r="E1513" s="45">
        <v>2019</v>
      </c>
      <c r="F1513" s="44">
        <v>14080020.346432298</v>
      </c>
    </row>
    <row r="1514" spans="1:6" ht="20.100000000000001" customHeight="1" x14ac:dyDescent="0.4">
      <c r="A1514" s="55" t="s">
        <v>100</v>
      </c>
      <c r="B1514" s="56" t="s">
        <v>243</v>
      </c>
      <c r="C1514" s="55" t="s">
        <v>253</v>
      </c>
      <c r="D1514" s="55" t="s">
        <v>256</v>
      </c>
      <c r="E1514" s="45">
        <v>2020</v>
      </c>
      <c r="F1514" s="44">
        <v>572223.50422749994</v>
      </c>
    </row>
    <row r="1515" spans="1:6" ht="20.100000000000001" customHeight="1" x14ac:dyDescent="0.4">
      <c r="A1515" s="55" t="s">
        <v>100</v>
      </c>
      <c r="B1515" s="56" t="s">
        <v>243</v>
      </c>
      <c r="C1515" s="55" t="s">
        <v>253</v>
      </c>
      <c r="D1515" s="55" t="s">
        <v>256</v>
      </c>
      <c r="E1515" s="45">
        <v>2021</v>
      </c>
      <c r="F1515" s="44">
        <v>23202828.01699901</v>
      </c>
    </row>
    <row r="1516" spans="1:6" ht="20.100000000000001" customHeight="1" x14ac:dyDescent="0.4">
      <c r="A1516" s="55" t="s">
        <v>100</v>
      </c>
      <c r="B1516" s="56" t="s">
        <v>243</v>
      </c>
      <c r="C1516" s="55" t="s">
        <v>253</v>
      </c>
      <c r="D1516" s="55" t="s">
        <v>256</v>
      </c>
      <c r="E1516" s="45">
        <v>2022</v>
      </c>
      <c r="F1516" s="44">
        <v>1376137.5339479996</v>
      </c>
    </row>
    <row r="1517" spans="1:6" ht="20.100000000000001" customHeight="1" x14ac:dyDescent="0.4">
      <c r="A1517" s="55" t="s">
        <v>100</v>
      </c>
      <c r="B1517" s="56" t="s">
        <v>243</v>
      </c>
      <c r="C1517" s="55" t="s">
        <v>253</v>
      </c>
      <c r="D1517" s="55" t="s">
        <v>256</v>
      </c>
      <c r="E1517" s="45">
        <v>2023</v>
      </c>
      <c r="F1517" s="44">
        <v>18653930.462164287</v>
      </c>
    </row>
    <row r="1518" spans="1:6" ht="20.100000000000001" customHeight="1" x14ac:dyDescent="0.4">
      <c r="A1518" s="55" t="s">
        <v>100</v>
      </c>
      <c r="B1518" s="56" t="s">
        <v>243</v>
      </c>
      <c r="C1518" s="55" t="s">
        <v>253</v>
      </c>
      <c r="D1518" s="55" t="s">
        <v>256</v>
      </c>
      <c r="E1518" s="45">
        <v>2024</v>
      </c>
      <c r="F1518" s="44">
        <v>7689567.034899394</v>
      </c>
    </row>
    <row r="1519" spans="1:6" ht="20.100000000000001" customHeight="1" x14ac:dyDescent="0.4">
      <c r="A1519" s="55" t="s">
        <v>100</v>
      </c>
      <c r="B1519" s="56" t="s">
        <v>243</v>
      </c>
      <c r="C1519" s="55" t="s">
        <v>261</v>
      </c>
      <c r="D1519" s="55" t="s">
        <v>256</v>
      </c>
      <c r="E1519" s="45">
        <v>2022</v>
      </c>
      <c r="F1519" s="44">
        <v>310486.87436670001</v>
      </c>
    </row>
    <row r="1520" spans="1:6" ht="20.100000000000001" customHeight="1" x14ac:dyDescent="0.4">
      <c r="A1520" s="55" t="s">
        <v>100</v>
      </c>
      <c r="B1520" s="56" t="s">
        <v>243</v>
      </c>
      <c r="C1520" s="55" t="s">
        <v>261</v>
      </c>
      <c r="D1520" s="55" t="s">
        <v>256</v>
      </c>
      <c r="E1520" s="45">
        <v>2023</v>
      </c>
      <c r="F1520" s="44">
        <v>468219.5661233</v>
      </c>
    </row>
    <row r="1521" spans="1:6" ht="20.100000000000001" customHeight="1" x14ac:dyDescent="0.4">
      <c r="A1521" s="55" t="s">
        <v>100</v>
      </c>
      <c r="B1521" s="56" t="s">
        <v>243</v>
      </c>
      <c r="C1521" s="55" t="s">
        <v>261</v>
      </c>
      <c r="D1521" s="55" t="s">
        <v>256</v>
      </c>
      <c r="E1521" s="45">
        <v>2024</v>
      </c>
      <c r="F1521" s="44">
        <v>181283.36000000002</v>
      </c>
    </row>
    <row r="1522" spans="1:6" ht="20.100000000000001" customHeight="1" x14ac:dyDescent="0.4">
      <c r="A1522" s="55" t="s">
        <v>100</v>
      </c>
      <c r="B1522" s="56" t="s">
        <v>243</v>
      </c>
      <c r="C1522" s="55" t="s">
        <v>261</v>
      </c>
      <c r="D1522" s="55" t="s">
        <v>256</v>
      </c>
      <c r="E1522" s="45">
        <v>2025</v>
      </c>
      <c r="F1522" s="44">
        <v>7928010.1100000003</v>
      </c>
    </row>
    <row r="1523" spans="1:6" ht="20.100000000000001" customHeight="1" x14ac:dyDescent="0.4">
      <c r="A1523" s="55" t="s">
        <v>100</v>
      </c>
      <c r="B1523" s="56" t="s">
        <v>243</v>
      </c>
      <c r="C1523" s="55" t="s">
        <v>261</v>
      </c>
      <c r="D1523" s="55" t="s">
        <v>256</v>
      </c>
      <c r="E1523" s="45">
        <v>2026</v>
      </c>
      <c r="F1523" s="44">
        <v>709388.72</v>
      </c>
    </row>
    <row r="1524" spans="1:6" ht="20.100000000000001" customHeight="1" x14ac:dyDescent="0.4">
      <c r="A1524" s="55" t="s">
        <v>100</v>
      </c>
      <c r="B1524" s="56" t="s">
        <v>243</v>
      </c>
      <c r="C1524" s="55" t="s">
        <v>261</v>
      </c>
      <c r="D1524" s="55" t="s">
        <v>256</v>
      </c>
      <c r="E1524" s="45">
        <v>2027</v>
      </c>
      <c r="F1524" s="44">
        <v>347383.8</v>
      </c>
    </row>
    <row r="1525" spans="1:6" ht="20.100000000000001" customHeight="1" x14ac:dyDescent="0.4">
      <c r="A1525" s="55" t="s">
        <v>100</v>
      </c>
      <c r="B1525" s="56" t="s">
        <v>243</v>
      </c>
      <c r="C1525" s="55" t="s">
        <v>254</v>
      </c>
      <c r="D1525" s="55" t="s">
        <v>256</v>
      </c>
      <c r="E1525" s="45">
        <v>2017</v>
      </c>
      <c r="F1525" s="44">
        <v>243400</v>
      </c>
    </row>
    <row r="1526" spans="1:6" ht="20.100000000000001" customHeight="1" x14ac:dyDescent="0.4">
      <c r="A1526" s="55" t="s">
        <v>100</v>
      </c>
      <c r="B1526" s="56" t="s">
        <v>243</v>
      </c>
      <c r="C1526" s="55" t="s">
        <v>254</v>
      </c>
      <c r="D1526" s="55" t="s">
        <v>256</v>
      </c>
      <c r="E1526" s="45">
        <v>2018</v>
      </c>
      <c r="F1526" s="44">
        <v>922400</v>
      </c>
    </row>
    <row r="1527" spans="1:6" ht="20.100000000000001" customHeight="1" x14ac:dyDescent="0.4">
      <c r="A1527" s="55" t="s">
        <v>100</v>
      </c>
      <c r="B1527" s="56" t="s">
        <v>243</v>
      </c>
      <c r="C1527" s="55" t="s">
        <v>254</v>
      </c>
      <c r="D1527" s="55" t="s">
        <v>256</v>
      </c>
      <c r="E1527" s="45">
        <v>2021</v>
      </c>
      <c r="F1527" s="44">
        <v>206237.41131399997</v>
      </c>
    </row>
    <row r="1528" spans="1:6" ht="20.100000000000001" customHeight="1" x14ac:dyDescent="0.4">
      <c r="A1528" s="55" t="s">
        <v>100</v>
      </c>
      <c r="B1528" s="56" t="s">
        <v>243</v>
      </c>
      <c r="C1528" s="55" t="s">
        <v>254</v>
      </c>
      <c r="D1528" s="55" t="s">
        <v>256</v>
      </c>
      <c r="E1528" s="45">
        <v>2022</v>
      </c>
      <c r="F1528" s="44">
        <v>222937.411314</v>
      </c>
    </row>
    <row r="1529" spans="1:6" ht="20.100000000000001" customHeight="1" x14ac:dyDescent="0.4">
      <c r="A1529" s="55" t="s">
        <v>100</v>
      </c>
      <c r="B1529" s="56" t="s">
        <v>243</v>
      </c>
      <c r="C1529" s="55" t="s">
        <v>254</v>
      </c>
      <c r="D1529" s="55" t="s">
        <v>256</v>
      </c>
      <c r="E1529" s="45">
        <v>2023</v>
      </c>
      <c r="F1529" s="44">
        <v>222937.411314</v>
      </c>
    </row>
    <row r="1530" spans="1:6" ht="20.100000000000001" customHeight="1" x14ac:dyDescent="0.4">
      <c r="A1530" s="55" t="s">
        <v>100</v>
      </c>
      <c r="B1530" s="56" t="s">
        <v>243</v>
      </c>
      <c r="C1530" s="55" t="s">
        <v>254</v>
      </c>
      <c r="D1530" s="55" t="s">
        <v>256</v>
      </c>
      <c r="E1530" s="45">
        <v>2024</v>
      </c>
      <c r="F1530" s="44">
        <v>222937.411314</v>
      </c>
    </row>
    <row r="1531" spans="1:6" ht="20.100000000000001" customHeight="1" x14ac:dyDescent="0.4">
      <c r="A1531" s="55" t="s">
        <v>100</v>
      </c>
      <c r="B1531" s="56" t="s">
        <v>243</v>
      </c>
      <c r="C1531" s="55" t="s">
        <v>254</v>
      </c>
      <c r="D1531" s="55" t="s">
        <v>256</v>
      </c>
      <c r="E1531" s="45">
        <v>2025</v>
      </c>
      <c r="F1531" s="44">
        <v>222937.411314</v>
      </c>
    </row>
    <row r="1532" spans="1:6" ht="20.100000000000001" customHeight="1" x14ac:dyDescent="0.4">
      <c r="A1532" s="55" t="s">
        <v>100</v>
      </c>
      <c r="B1532" s="56" t="s">
        <v>243</v>
      </c>
      <c r="C1532" s="55" t="s">
        <v>254</v>
      </c>
      <c r="D1532" s="55" t="s">
        <v>256</v>
      </c>
      <c r="E1532" s="45">
        <v>2026</v>
      </c>
      <c r="F1532" s="44">
        <v>222937.411314</v>
      </c>
    </row>
    <row r="1533" spans="1:6" ht="20.100000000000001" customHeight="1" x14ac:dyDescent="0.4">
      <c r="A1533" s="55" t="s">
        <v>100</v>
      </c>
      <c r="B1533" s="56" t="s">
        <v>243</v>
      </c>
      <c r="C1533" s="55" t="s">
        <v>255</v>
      </c>
      <c r="D1533" s="55" t="s">
        <v>256</v>
      </c>
      <c r="E1533" s="45">
        <v>2027</v>
      </c>
      <c r="F1533" s="44">
        <v>195133.19579999999</v>
      </c>
    </row>
    <row r="1534" spans="1:6" ht="20.100000000000001" customHeight="1" x14ac:dyDescent="0.4">
      <c r="A1534" s="55" t="s">
        <v>101</v>
      </c>
      <c r="B1534" s="56" t="s">
        <v>243</v>
      </c>
      <c r="C1534" s="55" t="s">
        <v>251</v>
      </c>
      <c r="D1534" s="55" t="s">
        <v>252</v>
      </c>
      <c r="E1534" s="45">
        <v>2017</v>
      </c>
      <c r="F1534" s="44">
        <v>99717.894735300011</v>
      </c>
    </row>
    <row r="1535" spans="1:6" ht="20.100000000000001" customHeight="1" x14ac:dyDescent="0.4">
      <c r="A1535" s="55" t="s">
        <v>101</v>
      </c>
      <c r="B1535" s="56" t="s">
        <v>243</v>
      </c>
      <c r="C1535" s="55" t="s">
        <v>251</v>
      </c>
      <c r="D1535" s="55" t="s">
        <v>252</v>
      </c>
      <c r="E1535" s="45">
        <v>2018</v>
      </c>
      <c r="F1535" s="44">
        <v>6426817.228584501</v>
      </c>
    </row>
    <row r="1536" spans="1:6" ht="20.100000000000001" customHeight="1" x14ac:dyDescent="0.4">
      <c r="A1536" s="55" t="s">
        <v>101</v>
      </c>
      <c r="B1536" s="56" t="s">
        <v>243</v>
      </c>
      <c r="C1536" s="55" t="s">
        <v>251</v>
      </c>
      <c r="D1536" s="55" t="s">
        <v>252</v>
      </c>
      <c r="E1536" s="45">
        <v>2019</v>
      </c>
      <c r="F1536" s="44">
        <v>7984043.5015525008</v>
      </c>
    </row>
    <row r="1537" spans="1:6" ht="20.100000000000001" customHeight="1" x14ac:dyDescent="0.4">
      <c r="A1537" s="55" t="s">
        <v>101</v>
      </c>
      <c r="B1537" s="56" t="s">
        <v>243</v>
      </c>
      <c r="C1537" s="55" t="s">
        <v>251</v>
      </c>
      <c r="D1537" s="55" t="s">
        <v>252</v>
      </c>
      <c r="E1537" s="45">
        <v>2020</v>
      </c>
      <c r="F1537" s="44">
        <v>5452758.9000000004</v>
      </c>
    </row>
    <row r="1538" spans="1:6" ht="20.100000000000001" customHeight="1" x14ac:dyDescent="0.4">
      <c r="A1538" s="55" t="s">
        <v>101</v>
      </c>
      <c r="B1538" s="56" t="s">
        <v>243</v>
      </c>
      <c r="C1538" s="55" t="s">
        <v>251</v>
      </c>
      <c r="D1538" s="55" t="s">
        <v>252</v>
      </c>
      <c r="E1538" s="45">
        <v>2021</v>
      </c>
      <c r="F1538" s="44">
        <v>10521758.9</v>
      </c>
    </row>
    <row r="1539" spans="1:6" ht="20.100000000000001" customHeight="1" x14ac:dyDescent="0.4">
      <c r="A1539" s="55" t="s">
        <v>101</v>
      </c>
      <c r="B1539" s="56" t="s">
        <v>243</v>
      </c>
      <c r="C1539" s="55" t="s">
        <v>251</v>
      </c>
      <c r="D1539" s="55" t="s">
        <v>252</v>
      </c>
      <c r="E1539" s="45">
        <v>2022</v>
      </c>
      <c r="F1539" s="44">
        <v>4505398.9000000004</v>
      </c>
    </row>
    <row r="1540" spans="1:6" ht="20.100000000000001" customHeight="1" x14ac:dyDescent="0.4">
      <c r="A1540" s="55" t="s">
        <v>101</v>
      </c>
      <c r="B1540" s="56" t="s">
        <v>243</v>
      </c>
      <c r="C1540" s="55" t="s">
        <v>251</v>
      </c>
      <c r="D1540" s="55" t="s">
        <v>252</v>
      </c>
      <c r="E1540" s="45">
        <v>2023</v>
      </c>
      <c r="F1540" s="44">
        <v>1316300.7529395134</v>
      </c>
    </row>
    <row r="1541" spans="1:6" ht="20.100000000000001" customHeight="1" x14ac:dyDescent="0.4">
      <c r="A1541" s="55" t="s">
        <v>101</v>
      </c>
      <c r="B1541" s="56" t="s">
        <v>243</v>
      </c>
      <c r="C1541" s="55" t="s">
        <v>251</v>
      </c>
      <c r="D1541" s="55" t="s">
        <v>252</v>
      </c>
      <c r="E1541" s="45">
        <v>2024</v>
      </c>
      <c r="F1541" s="44">
        <v>2909704.1247689989</v>
      </c>
    </row>
    <row r="1542" spans="1:6" ht="20.100000000000001" customHeight="1" x14ac:dyDescent="0.4">
      <c r="A1542" s="55" t="s">
        <v>101</v>
      </c>
      <c r="B1542" s="56" t="s">
        <v>243</v>
      </c>
      <c r="C1542" s="55" t="s">
        <v>251</v>
      </c>
      <c r="D1542" s="55" t="s">
        <v>252</v>
      </c>
      <c r="E1542" s="45">
        <v>2025</v>
      </c>
      <c r="F1542" s="44">
        <v>3040383.2557639992</v>
      </c>
    </row>
    <row r="1543" spans="1:6" ht="20.100000000000001" customHeight="1" x14ac:dyDescent="0.4">
      <c r="A1543" s="55" t="s">
        <v>101</v>
      </c>
      <c r="B1543" s="56" t="s">
        <v>243</v>
      </c>
      <c r="C1543" s="55" t="s">
        <v>251</v>
      </c>
      <c r="D1543" s="55" t="s">
        <v>252</v>
      </c>
      <c r="E1543" s="45">
        <v>2026</v>
      </c>
      <c r="F1543" s="44">
        <v>2814529.2753809993</v>
      </c>
    </row>
    <row r="1544" spans="1:6" ht="20.100000000000001" customHeight="1" x14ac:dyDescent="0.4">
      <c r="A1544" s="55" t="s">
        <v>101</v>
      </c>
      <c r="B1544" s="56" t="s">
        <v>243</v>
      </c>
      <c r="C1544" s="55" t="s">
        <v>251</v>
      </c>
      <c r="D1544" s="55" t="s">
        <v>252</v>
      </c>
      <c r="E1544" s="45">
        <v>2027</v>
      </c>
      <c r="F1544" s="44">
        <v>2518838.397144</v>
      </c>
    </row>
    <row r="1545" spans="1:6" ht="20.100000000000001" customHeight="1" x14ac:dyDescent="0.4">
      <c r="A1545" s="55" t="s">
        <v>101</v>
      </c>
      <c r="B1545" s="56" t="s">
        <v>243</v>
      </c>
      <c r="C1545" s="55" t="s">
        <v>251</v>
      </c>
      <c r="D1545" s="55" t="s">
        <v>252</v>
      </c>
      <c r="E1545" s="45">
        <v>2028</v>
      </c>
      <c r="F1545" s="44">
        <v>2507688.2086779997</v>
      </c>
    </row>
    <row r="1546" spans="1:6" ht="20.100000000000001" customHeight="1" x14ac:dyDescent="0.4">
      <c r="A1546" s="55" t="s">
        <v>101</v>
      </c>
      <c r="B1546" s="56" t="s">
        <v>243</v>
      </c>
      <c r="C1546" s="55" t="s">
        <v>251</v>
      </c>
      <c r="D1546" s="55" t="s">
        <v>252</v>
      </c>
      <c r="E1546" s="45">
        <v>2029</v>
      </c>
      <c r="F1546" s="44">
        <v>2492316.2136220001</v>
      </c>
    </row>
    <row r="1547" spans="1:6" ht="20.100000000000001" customHeight="1" x14ac:dyDescent="0.4">
      <c r="A1547" s="55" t="s">
        <v>101</v>
      </c>
      <c r="B1547" s="56" t="s">
        <v>243</v>
      </c>
      <c r="C1547" s="55" t="s">
        <v>251</v>
      </c>
      <c r="D1547" s="55" t="s">
        <v>252</v>
      </c>
      <c r="E1547" s="45">
        <v>2030</v>
      </c>
      <c r="F1547" s="44">
        <v>2485305.2118279999</v>
      </c>
    </row>
    <row r="1548" spans="1:6" ht="20.100000000000001" customHeight="1" x14ac:dyDescent="0.4">
      <c r="A1548" s="55" t="s">
        <v>101</v>
      </c>
      <c r="B1548" s="56" t="s">
        <v>243</v>
      </c>
      <c r="C1548" s="55" t="s">
        <v>251</v>
      </c>
      <c r="D1548" s="55" t="s">
        <v>252</v>
      </c>
      <c r="E1548" s="45">
        <v>2031</v>
      </c>
      <c r="F1548" s="44">
        <v>2472131.2002799995</v>
      </c>
    </row>
    <row r="1549" spans="1:6" ht="20.100000000000001" customHeight="1" x14ac:dyDescent="0.4">
      <c r="A1549" s="55" t="s">
        <v>101</v>
      </c>
      <c r="B1549" s="56" t="s">
        <v>243</v>
      </c>
      <c r="C1549" s="55" t="s">
        <v>251</v>
      </c>
      <c r="D1549" s="55" t="s">
        <v>252</v>
      </c>
      <c r="E1549" s="45">
        <v>2032</v>
      </c>
      <c r="F1549" s="44">
        <v>2462984.2540899999</v>
      </c>
    </row>
    <row r="1550" spans="1:6" ht="20.100000000000001" customHeight="1" x14ac:dyDescent="0.4">
      <c r="A1550" s="55" t="s">
        <v>101</v>
      </c>
      <c r="B1550" s="56" t="s">
        <v>243</v>
      </c>
      <c r="C1550" s="55" t="s">
        <v>251</v>
      </c>
      <c r="D1550" s="55" t="s">
        <v>252</v>
      </c>
      <c r="E1550" s="45">
        <v>2033</v>
      </c>
      <c r="F1550" s="44">
        <v>2450348.6448059999</v>
      </c>
    </row>
    <row r="1551" spans="1:6" ht="20.100000000000001" customHeight="1" x14ac:dyDescent="0.4">
      <c r="A1551" s="55" t="s">
        <v>101</v>
      </c>
      <c r="B1551" s="56" t="s">
        <v>243</v>
      </c>
      <c r="C1551" s="55" t="s">
        <v>253</v>
      </c>
      <c r="D1551" s="55" t="s">
        <v>252</v>
      </c>
      <c r="E1551" s="45">
        <v>2018</v>
      </c>
      <c r="F1551" s="44">
        <v>1158266.6034965999</v>
      </c>
    </row>
    <row r="1552" spans="1:6" ht="20.100000000000001" customHeight="1" x14ac:dyDescent="0.4">
      <c r="A1552" s="55" t="s">
        <v>101</v>
      </c>
      <c r="B1552" s="56" t="s">
        <v>243</v>
      </c>
      <c r="C1552" s="55" t="s">
        <v>253</v>
      </c>
      <c r="D1552" s="55" t="s">
        <v>252</v>
      </c>
      <c r="E1552" s="45">
        <v>2019</v>
      </c>
      <c r="F1552" s="44">
        <v>9578537.3525049072</v>
      </c>
    </row>
    <row r="1553" spans="1:6" ht="20.100000000000001" customHeight="1" x14ac:dyDescent="0.4">
      <c r="A1553" s="55" t="s">
        <v>101</v>
      </c>
      <c r="B1553" s="56" t="s">
        <v>243</v>
      </c>
      <c r="C1553" s="55" t="s">
        <v>253</v>
      </c>
      <c r="D1553" s="55" t="s">
        <v>252</v>
      </c>
      <c r="E1553" s="45">
        <v>2020</v>
      </c>
      <c r="F1553" s="44">
        <v>810741.93314129929</v>
      </c>
    </row>
    <row r="1554" spans="1:6" ht="20.100000000000001" customHeight="1" x14ac:dyDescent="0.4">
      <c r="A1554" s="55" t="s">
        <v>101</v>
      </c>
      <c r="B1554" s="56" t="s">
        <v>243</v>
      </c>
      <c r="C1554" s="55" t="s">
        <v>253</v>
      </c>
      <c r="D1554" s="55" t="s">
        <v>252</v>
      </c>
      <c r="E1554" s="45">
        <v>2021</v>
      </c>
      <c r="F1554" s="44">
        <v>12075446.767269503</v>
      </c>
    </row>
    <row r="1555" spans="1:6" ht="20.100000000000001" customHeight="1" x14ac:dyDescent="0.4">
      <c r="A1555" s="55" t="s">
        <v>101</v>
      </c>
      <c r="B1555" s="56" t="s">
        <v>243</v>
      </c>
      <c r="C1555" s="55" t="s">
        <v>253</v>
      </c>
      <c r="D1555" s="55" t="s">
        <v>252</v>
      </c>
      <c r="E1555" s="45">
        <v>2022</v>
      </c>
      <c r="F1555" s="44">
        <v>3635213.2228480973</v>
      </c>
    </row>
    <row r="1556" spans="1:6" ht="20.100000000000001" customHeight="1" x14ac:dyDescent="0.4">
      <c r="A1556" s="55" t="s">
        <v>101</v>
      </c>
      <c r="B1556" s="56" t="s">
        <v>243</v>
      </c>
      <c r="C1556" s="55" t="s">
        <v>253</v>
      </c>
      <c r="D1556" s="55" t="s">
        <v>252</v>
      </c>
      <c r="E1556" s="45">
        <v>2023</v>
      </c>
      <c r="F1556" s="44">
        <v>10137857.931164082</v>
      </c>
    </row>
    <row r="1557" spans="1:6" ht="20.100000000000001" customHeight="1" x14ac:dyDescent="0.4">
      <c r="A1557" s="55" t="s">
        <v>101</v>
      </c>
      <c r="B1557" s="56" t="s">
        <v>243</v>
      </c>
      <c r="C1557" s="55" t="s">
        <v>253</v>
      </c>
      <c r="D1557" s="55" t="s">
        <v>252</v>
      </c>
      <c r="E1557" s="45">
        <v>2024</v>
      </c>
      <c r="F1557" s="44">
        <v>10166106.672314404</v>
      </c>
    </row>
    <row r="1558" spans="1:6" ht="20.100000000000001" customHeight="1" x14ac:dyDescent="0.4">
      <c r="A1558" s="55" t="s">
        <v>101</v>
      </c>
      <c r="B1558" s="56" t="s">
        <v>243</v>
      </c>
      <c r="C1558" s="55" t="s">
        <v>253</v>
      </c>
      <c r="D1558" s="55" t="s">
        <v>252</v>
      </c>
      <c r="E1558" s="45">
        <v>2025</v>
      </c>
      <c r="F1558" s="44">
        <v>1468184.6413947002</v>
      </c>
    </row>
    <row r="1559" spans="1:6" ht="20.100000000000001" customHeight="1" x14ac:dyDescent="0.4">
      <c r="A1559" s="55" t="s">
        <v>101</v>
      </c>
      <c r="B1559" s="56" t="s">
        <v>243</v>
      </c>
      <c r="C1559" s="55" t="s">
        <v>261</v>
      </c>
      <c r="D1559" s="55" t="s">
        <v>252</v>
      </c>
      <c r="E1559" s="45">
        <v>2018</v>
      </c>
      <c r="F1559" s="44">
        <v>177753.74934480002</v>
      </c>
    </row>
    <row r="1560" spans="1:6" ht="20.100000000000001" customHeight="1" x14ac:dyDescent="0.4">
      <c r="A1560" s="55" t="s">
        <v>101</v>
      </c>
      <c r="B1560" s="56" t="s">
        <v>243</v>
      </c>
      <c r="C1560" s="55" t="s">
        <v>261</v>
      </c>
      <c r="D1560" s="55" t="s">
        <v>252</v>
      </c>
      <c r="E1560" s="45">
        <v>2019</v>
      </c>
      <c r="F1560" s="44">
        <v>7688939.2419639993</v>
      </c>
    </row>
    <row r="1561" spans="1:6" ht="20.100000000000001" customHeight="1" x14ac:dyDescent="0.4">
      <c r="A1561" s="55" t="s">
        <v>101</v>
      </c>
      <c r="B1561" s="56" t="s">
        <v>243</v>
      </c>
      <c r="C1561" s="55" t="s">
        <v>261</v>
      </c>
      <c r="D1561" s="55" t="s">
        <v>252</v>
      </c>
      <c r="E1561" s="45">
        <v>2020</v>
      </c>
      <c r="F1561" s="44">
        <v>9062859.221883839</v>
      </c>
    </row>
    <row r="1562" spans="1:6" ht="20.100000000000001" customHeight="1" x14ac:dyDescent="0.4">
      <c r="A1562" s="55" t="s">
        <v>101</v>
      </c>
      <c r="B1562" s="56" t="s">
        <v>243</v>
      </c>
      <c r="C1562" s="55" t="s">
        <v>261</v>
      </c>
      <c r="D1562" s="55" t="s">
        <v>252</v>
      </c>
      <c r="E1562" s="45">
        <v>2021</v>
      </c>
      <c r="F1562" s="44">
        <v>1246566.7697160002</v>
      </c>
    </row>
    <row r="1563" spans="1:6" ht="20.100000000000001" customHeight="1" x14ac:dyDescent="0.4">
      <c r="A1563" s="55" t="s">
        <v>101</v>
      </c>
      <c r="B1563" s="56" t="s">
        <v>243</v>
      </c>
      <c r="C1563" s="55" t="s">
        <v>261</v>
      </c>
      <c r="D1563" s="55" t="s">
        <v>252</v>
      </c>
      <c r="E1563" s="45">
        <v>2022</v>
      </c>
      <c r="F1563" s="44">
        <v>1520790.1412900018</v>
      </c>
    </row>
    <row r="1564" spans="1:6" ht="20.100000000000001" customHeight="1" x14ac:dyDescent="0.4">
      <c r="A1564" s="55" t="s">
        <v>101</v>
      </c>
      <c r="B1564" s="56" t="s">
        <v>243</v>
      </c>
      <c r="C1564" s="55" t="s">
        <v>261</v>
      </c>
      <c r="D1564" s="55" t="s">
        <v>252</v>
      </c>
      <c r="E1564" s="45">
        <v>2023</v>
      </c>
      <c r="F1564" s="44">
        <v>12765315.014034089</v>
      </c>
    </row>
    <row r="1565" spans="1:6" ht="20.100000000000001" customHeight="1" x14ac:dyDescent="0.4">
      <c r="A1565" s="55" t="s">
        <v>101</v>
      </c>
      <c r="B1565" s="56" t="s">
        <v>243</v>
      </c>
      <c r="C1565" s="55" t="s">
        <v>261</v>
      </c>
      <c r="D1565" s="55" t="s">
        <v>252</v>
      </c>
      <c r="E1565" s="45">
        <v>2024</v>
      </c>
      <c r="F1565" s="44">
        <v>3782801.8977227788</v>
      </c>
    </row>
    <row r="1566" spans="1:6" ht="20.100000000000001" customHeight="1" x14ac:dyDescent="0.4">
      <c r="A1566" s="55" t="s">
        <v>101</v>
      </c>
      <c r="B1566" s="56" t="s">
        <v>243</v>
      </c>
      <c r="C1566" s="55" t="s">
        <v>261</v>
      </c>
      <c r="D1566" s="55" t="s">
        <v>252</v>
      </c>
      <c r="E1566" s="45">
        <v>2025</v>
      </c>
      <c r="F1566" s="44">
        <v>4173821.0844385996</v>
      </c>
    </row>
    <row r="1567" spans="1:6" ht="20.100000000000001" customHeight="1" x14ac:dyDescent="0.4">
      <c r="A1567" s="55" t="s">
        <v>101</v>
      </c>
      <c r="B1567" s="56" t="s">
        <v>243</v>
      </c>
      <c r="C1567" s="55" t="s">
        <v>261</v>
      </c>
      <c r="D1567" s="55" t="s">
        <v>252</v>
      </c>
      <c r="E1567" s="45">
        <v>2026</v>
      </c>
      <c r="F1567" s="44">
        <v>308311.78331000003</v>
      </c>
    </row>
    <row r="1568" spans="1:6" ht="20.100000000000001" customHeight="1" x14ac:dyDescent="0.4">
      <c r="A1568" s="55" t="s">
        <v>101</v>
      </c>
      <c r="B1568" s="56" t="s">
        <v>243</v>
      </c>
      <c r="C1568" s="55" t="s">
        <v>254</v>
      </c>
      <c r="D1568" s="55" t="s">
        <v>252</v>
      </c>
      <c r="E1568" s="45">
        <v>2017</v>
      </c>
      <c r="F1568" s="44">
        <v>297792.37840300001</v>
      </c>
    </row>
    <row r="1569" spans="1:6" ht="20.100000000000001" customHeight="1" x14ac:dyDescent="0.4">
      <c r="A1569" s="55" t="s">
        <v>101</v>
      </c>
      <c r="B1569" s="56" t="s">
        <v>243</v>
      </c>
      <c r="C1569" s="55" t="s">
        <v>254</v>
      </c>
      <c r="D1569" s="55" t="s">
        <v>252</v>
      </c>
      <c r="E1569" s="45">
        <v>2018</v>
      </c>
      <c r="F1569" s="44">
        <v>595584.75680600002</v>
      </c>
    </row>
    <row r="1570" spans="1:6" ht="20.100000000000001" customHeight="1" x14ac:dyDescent="0.4">
      <c r="A1570" s="55" t="s">
        <v>101</v>
      </c>
      <c r="B1570" s="56" t="s">
        <v>243</v>
      </c>
      <c r="C1570" s="55" t="s">
        <v>254</v>
      </c>
      <c r="D1570" s="55" t="s">
        <v>252</v>
      </c>
      <c r="E1570" s="45">
        <v>2019</v>
      </c>
      <c r="F1570" s="44">
        <v>846355.92625180003</v>
      </c>
    </row>
    <row r="1571" spans="1:6" ht="20.100000000000001" customHeight="1" x14ac:dyDescent="0.4">
      <c r="A1571" s="55" t="s">
        <v>101</v>
      </c>
      <c r="B1571" s="56" t="s">
        <v>243</v>
      </c>
      <c r="C1571" s="55" t="s">
        <v>254</v>
      </c>
      <c r="D1571" s="55" t="s">
        <v>252</v>
      </c>
      <c r="E1571" s="45">
        <v>2020</v>
      </c>
      <c r="F1571" s="44">
        <v>8896846</v>
      </c>
    </row>
    <row r="1572" spans="1:6" ht="20.100000000000001" customHeight="1" x14ac:dyDescent="0.4">
      <c r="A1572" s="55" t="s">
        <v>101</v>
      </c>
      <c r="B1572" s="56" t="s">
        <v>243</v>
      </c>
      <c r="C1572" s="55" t="s">
        <v>254</v>
      </c>
      <c r="D1572" s="55" t="s">
        <v>252</v>
      </c>
      <c r="E1572" s="45">
        <v>2021</v>
      </c>
      <c r="F1572" s="44">
        <v>4182046</v>
      </c>
    </row>
    <row r="1573" spans="1:6" ht="20.100000000000001" customHeight="1" x14ac:dyDescent="0.4">
      <c r="A1573" s="55" t="s">
        <v>101</v>
      </c>
      <c r="B1573" s="56" t="s">
        <v>243</v>
      </c>
      <c r="C1573" s="55" t="s">
        <v>254</v>
      </c>
      <c r="D1573" s="55" t="s">
        <v>252</v>
      </c>
      <c r="E1573" s="45">
        <v>2022</v>
      </c>
      <c r="F1573" s="44">
        <v>25516897.344000004</v>
      </c>
    </row>
    <row r="1574" spans="1:6" ht="20.100000000000001" customHeight="1" x14ac:dyDescent="0.4">
      <c r="A1574" s="55" t="s">
        <v>101</v>
      </c>
      <c r="B1574" s="56" t="s">
        <v>243</v>
      </c>
      <c r="C1574" s="55" t="s">
        <v>254</v>
      </c>
      <c r="D1574" s="55" t="s">
        <v>252</v>
      </c>
      <c r="E1574" s="45">
        <v>2023</v>
      </c>
      <c r="F1574" s="44">
        <v>6676673.1934756916</v>
      </c>
    </row>
    <row r="1575" spans="1:6" ht="20.100000000000001" customHeight="1" x14ac:dyDescent="0.4">
      <c r="A1575" s="55" t="s">
        <v>101</v>
      </c>
      <c r="B1575" s="56" t="s">
        <v>243</v>
      </c>
      <c r="C1575" s="55" t="s">
        <v>254</v>
      </c>
      <c r="D1575" s="55" t="s">
        <v>252</v>
      </c>
      <c r="E1575" s="45">
        <v>2024</v>
      </c>
      <c r="F1575" s="44">
        <v>12156198.0848074</v>
      </c>
    </row>
    <row r="1576" spans="1:6" ht="20.100000000000001" customHeight="1" x14ac:dyDescent="0.4">
      <c r="A1576" s="55" t="s">
        <v>101</v>
      </c>
      <c r="B1576" s="56" t="s">
        <v>243</v>
      </c>
      <c r="C1576" s="55" t="s">
        <v>254</v>
      </c>
      <c r="D1576" s="55" t="s">
        <v>252</v>
      </c>
      <c r="E1576" s="45">
        <v>2025</v>
      </c>
      <c r="F1576" s="44">
        <v>12166073.1704202</v>
      </c>
    </row>
    <row r="1577" spans="1:6" ht="20.100000000000001" customHeight="1" x14ac:dyDescent="0.4">
      <c r="A1577" s="55" t="s">
        <v>101</v>
      </c>
      <c r="B1577" s="56" t="s">
        <v>243</v>
      </c>
      <c r="C1577" s="55" t="s">
        <v>254</v>
      </c>
      <c r="D1577" s="55" t="s">
        <v>252</v>
      </c>
      <c r="E1577" s="45">
        <v>2026</v>
      </c>
      <c r="F1577" s="44">
        <v>11935689.875505099</v>
      </c>
    </row>
    <row r="1578" spans="1:6" ht="20.100000000000001" customHeight="1" x14ac:dyDescent="0.4">
      <c r="A1578" s="55" t="s">
        <v>101</v>
      </c>
      <c r="B1578" s="56" t="s">
        <v>243</v>
      </c>
      <c r="C1578" s="55" t="s">
        <v>254</v>
      </c>
      <c r="D1578" s="55" t="s">
        <v>252</v>
      </c>
      <c r="E1578" s="45">
        <v>2027</v>
      </c>
      <c r="F1578" s="44">
        <v>753114</v>
      </c>
    </row>
    <row r="1579" spans="1:6" ht="20.100000000000001" customHeight="1" x14ac:dyDescent="0.4">
      <c r="A1579" s="55" t="s">
        <v>101</v>
      </c>
      <c r="B1579" s="56" t="s">
        <v>243</v>
      </c>
      <c r="C1579" s="55" t="s">
        <v>255</v>
      </c>
      <c r="D1579" s="55" t="s">
        <v>252</v>
      </c>
      <c r="E1579" s="45">
        <v>2034</v>
      </c>
      <c r="F1579" s="44">
        <v>8601240.1640000008</v>
      </c>
    </row>
    <row r="1580" spans="1:6" ht="20.100000000000001" customHeight="1" x14ac:dyDescent="0.4">
      <c r="A1580" s="55" t="s">
        <v>102</v>
      </c>
      <c r="B1580" s="56" t="s">
        <v>243</v>
      </c>
      <c r="C1580" s="55" t="s">
        <v>251</v>
      </c>
      <c r="D1580" s="55" t="s">
        <v>252</v>
      </c>
      <c r="E1580" s="45">
        <v>2017</v>
      </c>
      <c r="F1580" s="44">
        <v>99717.894735300011</v>
      </c>
    </row>
    <row r="1581" spans="1:6" ht="20.100000000000001" customHeight="1" x14ac:dyDescent="0.4">
      <c r="A1581" s="55" t="s">
        <v>102</v>
      </c>
      <c r="B1581" s="56" t="s">
        <v>243</v>
      </c>
      <c r="C1581" s="55" t="s">
        <v>251</v>
      </c>
      <c r="D1581" s="55" t="s">
        <v>252</v>
      </c>
      <c r="E1581" s="45">
        <v>2018</v>
      </c>
      <c r="F1581" s="44">
        <v>3020942.4489260959</v>
      </c>
    </row>
    <row r="1582" spans="1:6" ht="20.100000000000001" customHeight="1" x14ac:dyDescent="0.4">
      <c r="A1582" s="55" t="s">
        <v>102</v>
      </c>
      <c r="B1582" s="56" t="s">
        <v>243</v>
      </c>
      <c r="C1582" s="55" t="s">
        <v>251</v>
      </c>
      <c r="D1582" s="55" t="s">
        <v>252</v>
      </c>
      <c r="E1582" s="45">
        <v>2019</v>
      </c>
      <c r="F1582" s="44">
        <v>4761213.3688425999</v>
      </c>
    </row>
    <row r="1583" spans="1:6" ht="20.100000000000001" customHeight="1" x14ac:dyDescent="0.4">
      <c r="A1583" s="55" t="s">
        <v>102</v>
      </c>
      <c r="B1583" s="56" t="s">
        <v>243</v>
      </c>
      <c r="C1583" s="55" t="s">
        <v>251</v>
      </c>
      <c r="D1583" s="55" t="s">
        <v>252</v>
      </c>
      <c r="E1583" s="45">
        <v>2020</v>
      </c>
      <c r="F1583" s="44">
        <v>4188920.8128000014</v>
      </c>
    </row>
    <row r="1584" spans="1:6" ht="20.100000000000001" customHeight="1" x14ac:dyDescent="0.4">
      <c r="A1584" s="55" t="s">
        <v>102</v>
      </c>
      <c r="B1584" s="56" t="s">
        <v>243</v>
      </c>
      <c r="C1584" s="55" t="s">
        <v>251</v>
      </c>
      <c r="D1584" s="55" t="s">
        <v>252</v>
      </c>
      <c r="E1584" s="45">
        <v>2023</v>
      </c>
      <c r="F1584" s="44">
        <v>2357998.2222899995</v>
      </c>
    </row>
    <row r="1585" spans="1:6" ht="20.100000000000001" customHeight="1" x14ac:dyDescent="0.4">
      <c r="A1585" s="55" t="s">
        <v>102</v>
      </c>
      <c r="B1585" s="56" t="s">
        <v>243</v>
      </c>
      <c r="C1585" s="55" t="s">
        <v>251</v>
      </c>
      <c r="D1585" s="55" t="s">
        <v>252</v>
      </c>
      <c r="E1585" s="45">
        <v>2024</v>
      </c>
      <c r="F1585" s="44">
        <v>4242676.53144</v>
      </c>
    </row>
    <row r="1586" spans="1:6" ht="20.100000000000001" customHeight="1" x14ac:dyDescent="0.4">
      <c r="A1586" s="55" t="s">
        <v>102</v>
      </c>
      <c r="B1586" s="56" t="s">
        <v>243</v>
      </c>
      <c r="C1586" s="55" t="s">
        <v>251</v>
      </c>
      <c r="D1586" s="55" t="s">
        <v>252</v>
      </c>
      <c r="E1586" s="45">
        <v>2025</v>
      </c>
      <c r="F1586" s="44">
        <v>5261053.9020400001</v>
      </c>
    </row>
    <row r="1587" spans="1:6" ht="20.100000000000001" customHeight="1" x14ac:dyDescent="0.4">
      <c r="A1587" s="55" t="s">
        <v>102</v>
      </c>
      <c r="B1587" s="56" t="s">
        <v>243</v>
      </c>
      <c r="C1587" s="55" t="s">
        <v>251</v>
      </c>
      <c r="D1587" s="55" t="s">
        <v>252</v>
      </c>
      <c r="E1587" s="45">
        <v>2026</v>
      </c>
      <c r="F1587" s="44">
        <v>5176895.0253400002</v>
      </c>
    </row>
    <row r="1588" spans="1:6" ht="20.100000000000001" customHeight="1" x14ac:dyDescent="0.4">
      <c r="A1588" s="55" t="s">
        <v>102</v>
      </c>
      <c r="B1588" s="56" t="s">
        <v>243</v>
      </c>
      <c r="C1588" s="55" t="s">
        <v>251</v>
      </c>
      <c r="D1588" s="55" t="s">
        <v>252</v>
      </c>
      <c r="E1588" s="45">
        <v>2027</v>
      </c>
      <c r="F1588" s="44">
        <v>4833844.8068739995</v>
      </c>
    </row>
    <row r="1589" spans="1:6" ht="20.100000000000001" customHeight="1" x14ac:dyDescent="0.4">
      <c r="A1589" s="55" t="s">
        <v>102</v>
      </c>
      <c r="B1589" s="56" t="s">
        <v>243</v>
      </c>
      <c r="C1589" s="55" t="s">
        <v>251</v>
      </c>
      <c r="D1589" s="55" t="s">
        <v>252</v>
      </c>
      <c r="E1589" s="45">
        <v>2028</v>
      </c>
      <c r="F1589" s="44">
        <v>4833762.7823099997</v>
      </c>
    </row>
    <row r="1590" spans="1:6" ht="20.100000000000001" customHeight="1" x14ac:dyDescent="0.4">
      <c r="A1590" s="55" t="s">
        <v>102</v>
      </c>
      <c r="B1590" s="56" t="s">
        <v>243</v>
      </c>
      <c r="C1590" s="55" t="s">
        <v>251</v>
      </c>
      <c r="D1590" s="55" t="s">
        <v>252</v>
      </c>
      <c r="E1590" s="45">
        <v>2029</v>
      </c>
      <c r="F1590" s="44">
        <v>4832560.8137200009</v>
      </c>
    </row>
    <row r="1591" spans="1:6" ht="20.100000000000001" customHeight="1" x14ac:dyDescent="0.4">
      <c r="A1591" s="55" t="s">
        <v>102</v>
      </c>
      <c r="B1591" s="56" t="s">
        <v>243</v>
      </c>
      <c r="C1591" s="55" t="s">
        <v>251</v>
      </c>
      <c r="D1591" s="55" t="s">
        <v>252</v>
      </c>
      <c r="E1591" s="45">
        <v>2030</v>
      </c>
      <c r="F1591" s="44">
        <v>4831358.8451320007</v>
      </c>
    </row>
    <row r="1592" spans="1:6" ht="20.100000000000001" customHeight="1" x14ac:dyDescent="0.4">
      <c r="A1592" s="55" t="s">
        <v>102</v>
      </c>
      <c r="B1592" s="56" t="s">
        <v>243</v>
      </c>
      <c r="C1592" s="55" t="s">
        <v>251</v>
      </c>
      <c r="D1592" s="55" t="s">
        <v>252</v>
      </c>
      <c r="E1592" s="45">
        <v>2031</v>
      </c>
      <c r="F1592" s="44">
        <v>4830156.8765420001</v>
      </c>
    </row>
    <row r="1593" spans="1:6" ht="20.100000000000001" customHeight="1" x14ac:dyDescent="0.4">
      <c r="A1593" s="55" t="s">
        <v>102</v>
      </c>
      <c r="B1593" s="56" t="s">
        <v>243</v>
      </c>
      <c r="C1593" s="55" t="s">
        <v>251</v>
      </c>
      <c r="D1593" s="55" t="s">
        <v>252</v>
      </c>
      <c r="E1593" s="45">
        <v>2032</v>
      </c>
      <c r="F1593" s="44">
        <v>4828954.9079520004</v>
      </c>
    </row>
    <row r="1594" spans="1:6" ht="20.100000000000001" customHeight="1" x14ac:dyDescent="0.4">
      <c r="A1594" s="55" t="s">
        <v>102</v>
      </c>
      <c r="B1594" s="56" t="s">
        <v>243</v>
      </c>
      <c r="C1594" s="55" t="s">
        <v>251</v>
      </c>
      <c r="D1594" s="55" t="s">
        <v>252</v>
      </c>
      <c r="E1594" s="45">
        <v>2033</v>
      </c>
      <c r="F1594" s="44">
        <v>4827752.9393620007</v>
      </c>
    </row>
    <row r="1595" spans="1:6" ht="20.100000000000001" customHeight="1" x14ac:dyDescent="0.4">
      <c r="A1595" s="55" t="s">
        <v>102</v>
      </c>
      <c r="B1595" s="56" t="s">
        <v>243</v>
      </c>
      <c r="C1595" s="55" t="s">
        <v>251</v>
      </c>
      <c r="D1595" s="55" t="s">
        <v>252</v>
      </c>
      <c r="E1595" s="45">
        <v>2034</v>
      </c>
      <c r="F1595" s="44">
        <v>4827752.9393620007</v>
      </c>
    </row>
    <row r="1596" spans="1:6" ht="20.100000000000001" customHeight="1" x14ac:dyDescent="0.4">
      <c r="A1596" s="55" t="s">
        <v>102</v>
      </c>
      <c r="B1596" s="56" t="s">
        <v>243</v>
      </c>
      <c r="C1596" s="55" t="s">
        <v>251</v>
      </c>
      <c r="D1596" s="55" t="s">
        <v>252</v>
      </c>
      <c r="E1596" s="45">
        <v>2035</v>
      </c>
      <c r="F1596" s="44">
        <v>4827752.9393620007</v>
      </c>
    </row>
    <row r="1597" spans="1:6" ht="20.100000000000001" customHeight="1" x14ac:dyDescent="0.4">
      <c r="A1597" s="55" t="s">
        <v>102</v>
      </c>
      <c r="B1597" s="56" t="s">
        <v>243</v>
      </c>
      <c r="C1597" s="55" t="s">
        <v>251</v>
      </c>
      <c r="D1597" s="55" t="s">
        <v>252</v>
      </c>
      <c r="E1597" s="45">
        <v>2036</v>
      </c>
      <c r="F1597" s="44">
        <v>4827752.9393620007</v>
      </c>
    </row>
    <row r="1598" spans="1:6" ht="20.100000000000001" customHeight="1" x14ac:dyDescent="0.4">
      <c r="A1598" s="55" t="s">
        <v>102</v>
      </c>
      <c r="B1598" s="56" t="s">
        <v>243</v>
      </c>
      <c r="C1598" s="55" t="s">
        <v>251</v>
      </c>
      <c r="D1598" s="55" t="s">
        <v>252</v>
      </c>
      <c r="E1598" s="45">
        <v>2037</v>
      </c>
      <c r="F1598" s="44">
        <v>4827752.9393620007</v>
      </c>
    </row>
    <row r="1599" spans="1:6" ht="20.100000000000001" customHeight="1" x14ac:dyDescent="0.4">
      <c r="A1599" s="55" t="s">
        <v>102</v>
      </c>
      <c r="B1599" s="56" t="s">
        <v>243</v>
      </c>
      <c r="C1599" s="55" t="s">
        <v>251</v>
      </c>
      <c r="D1599" s="55" t="s">
        <v>252</v>
      </c>
      <c r="E1599" s="45">
        <v>2038</v>
      </c>
      <c r="F1599" s="44">
        <v>4827752.9393620007</v>
      </c>
    </row>
    <row r="1600" spans="1:6" ht="20.100000000000001" customHeight="1" x14ac:dyDescent="0.4">
      <c r="A1600" s="55" t="s">
        <v>102</v>
      </c>
      <c r="B1600" s="56" t="s">
        <v>243</v>
      </c>
      <c r="C1600" s="55" t="s">
        <v>251</v>
      </c>
      <c r="D1600" s="55" t="s">
        <v>252</v>
      </c>
      <c r="E1600" s="45">
        <v>2039</v>
      </c>
      <c r="F1600" s="44">
        <v>4827752.9393620007</v>
      </c>
    </row>
    <row r="1601" spans="1:6" ht="20.100000000000001" customHeight="1" x14ac:dyDescent="0.4">
      <c r="A1601" s="55" t="s">
        <v>102</v>
      </c>
      <c r="B1601" s="56" t="s">
        <v>243</v>
      </c>
      <c r="C1601" s="55" t="s">
        <v>251</v>
      </c>
      <c r="D1601" s="55" t="s">
        <v>252</v>
      </c>
      <c r="E1601" s="45">
        <v>2040</v>
      </c>
      <c r="F1601" s="44">
        <v>4826550.9707740005</v>
      </c>
    </row>
    <row r="1602" spans="1:6" ht="20.100000000000001" customHeight="1" x14ac:dyDescent="0.4">
      <c r="A1602" s="55" t="s">
        <v>102</v>
      </c>
      <c r="B1602" s="56" t="s">
        <v>243</v>
      </c>
      <c r="C1602" s="55" t="s">
        <v>251</v>
      </c>
      <c r="D1602" s="55" t="s">
        <v>252</v>
      </c>
      <c r="E1602" s="45">
        <v>2041</v>
      </c>
      <c r="F1602" s="44">
        <v>4826550.9707740005</v>
      </c>
    </row>
    <row r="1603" spans="1:6" ht="20.100000000000001" customHeight="1" x14ac:dyDescent="0.4">
      <c r="A1603" s="55" t="s">
        <v>102</v>
      </c>
      <c r="B1603" s="56" t="s">
        <v>243</v>
      </c>
      <c r="C1603" s="55" t="s">
        <v>251</v>
      </c>
      <c r="D1603" s="55" t="s">
        <v>252</v>
      </c>
      <c r="E1603" s="45">
        <v>2042</v>
      </c>
      <c r="F1603" s="44">
        <v>4826550.9707740005</v>
      </c>
    </row>
    <row r="1604" spans="1:6" ht="20.100000000000001" customHeight="1" x14ac:dyDescent="0.4">
      <c r="A1604" s="55" t="s">
        <v>102</v>
      </c>
      <c r="B1604" s="56" t="s">
        <v>243</v>
      </c>
      <c r="C1604" s="55" t="s">
        <v>251</v>
      </c>
      <c r="D1604" s="55" t="s">
        <v>252</v>
      </c>
      <c r="E1604" s="45">
        <v>2043</v>
      </c>
      <c r="F1604" s="44">
        <v>4826550.9707740005</v>
      </c>
    </row>
    <row r="1605" spans="1:6" ht="20.100000000000001" customHeight="1" x14ac:dyDescent="0.4">
      <c r="A1605" s="55" t="s">
        <v>102</v>
      </c>
      <c r="B1605" s="56" t="s">
        <v>243</v>
      </c>
      <c r="C1605" s="55" t="s">
        <v>251</v>
      </c>
      <c r="D1605" s="55" t="s">
        <v>252</v>
      </c>
      <c r="E1605" s="45">
        <v>2044</v>
      </c>
      <c r="F1605" s="44">
        <v>4826550.9707740005</v>
      </c>
    </row>
    <row r="1606" spans="1:6" ht="20.100000000000001" customHeight="1" x14ac:dyDescent="0.4">
      <c r="A1606" s="55" t="s">
        <v>102</v>
      </c>
      <c r="B1606" s="56" t="s">
        <v>243</v>
      </c>
      <c r="C1606" s="55" t="s">
        <v>253</v>
      </c>
      <c r="D1606" s="55" t="s">
        <v>252</v>
      </c>
      <c r="E1606" s="45">
        <v>2018</v>
      </c>
      <c r="F1606" s="44">
        <v>856852.70166660007</v>
      </c>
    </row>
    <row r="1607" spans="1:6" ht="20.100000000000001" customHeight="1" x14ac:dyDescent="0.4">
      <c r="A1607" s="55" t="s">
        <v>102</v>
      </c>
      <c r="B1607" s="56" t="s">
        <v>243</v>
      </c>
      <c r="C1607" s="55" t="s">
        <v>253</v>
      </c>
      <c r="D1607" s="55" t="s">
        <v>252</v>
      </c>
      <c r="E1607" s="45">
        <v>2019</v>
      </c>
      <c r="F1607" s="44">
        <v>4831440.0538533013</v>
      </c>
    </row>
    <row r="1608" spans="1:6" ht="20.100000000000001" customHeight="1" x14ac:dyDescent="0.4">
      <c r="A1608" s="55" t="s">
        <v>102</v>
      </c>
      <c r="B1608" s="56" t="s">
        <v>243</v>
      </c>
      <c r="C1608" s="55" t="s">
        <v>253</v>
      </c>
      <c r="D1608" s="55" t="s">
        <v>252</v>
      </c>
      <c r="E1608" s="45">
        <v>2020</v>
      </c>
      <c r="F1608" s="44">
        <v>5282403.8318671128</v>
      </c>
    </row>
    <row r="1609" spans="1:6" ht="20.100000000000001" customHeight="1" x14ac:dyDescent="0.4">
      <c r="A1609" s="55" t="s">
        <v>102</v>
      </c>
      <c r="B1609" s="56" t="s">
        <v>243</v>
      </c>
      <c r="C1609" s="55" t="s">
        <v>253</v>
      </c>
      <c r="D1609" s="55" t="s">
        <v>252</v>
      </c>
      <c r="E1609" s="45">
        <v>2021</v>
      </c>
      <c r="F1609" s="44">
        <v>3306101.0224590008</v>
      </c>
    </row>
    <row r="1610" spans="1:6" ht="20.100000000000001" customHeight="1" x14ac:dyDescent="0.4">
      <c r="A1610" s="55" t="s">
        <v>102</v>
      </c>
      <c r="B1610" s="56" t="s">
        <v>243</v>
      </c>
      <c r="C1610" s="55" t="s">
        <v>253</v>
      </c>
      <c r="D1610" s="55" t="s">
        <v>252</v>
      </c>
      <c r="E1610" s="45">
        <v>2022</v>
      </c>
      <c r="F1610" s="44">
        <v>2020148.4546407033</v>
      </c>
    </row>
    <row r="1611" spans="1:6" ht="20.100000000000001" customHeight="1" x14ac:dyDescent="0.4">
      <c r="A1611" s="55" t="s">
        <v>102</v>
      </c>
      <c r="B1611" s="56" t="s">
        <v>243</v>
      </c>
      <c r="C1611" s="55" t="s">
        <v>253</v>
      </c>
      <c r="D1611" s="55" t="s">
        <v>252</v>
      </c>
      <c r="E1611" s="45">
        <v>2023</v>
      </c>
      <c r="F1611" s="44">
        <v>16510036.090901736</v>
      </c>
    </row>
    <row r="1612" spans="1:6" ht="20.100000000000001" customHeight="1" x14ac:dyDescent="0.4">
      <c r="A1612" s="55" t="s">
        <v>102</v>
      </c>
      <c r="B1612" s="56" t="s">
        <v>243</v>
      </c>
      <c r="C1612" s="55" t="s">
        <v>253</v>
      </c>
      <c r="D1612" s="55" t="s">
        <v>252</v>
      </c>
      <c r="E1612" s="45">
        <v>2024</v>
      </c>
      <c r="F1612" s="44">
        <v>499209.56804599997</v>
      </c>
    </row>
    <row r="1613" spans="1:6" ht="20.100000000000001" customHeight="1" x14ac:dyDescent="0.4">
      <c r="A1613" s="55" t="s">
        <v>102</v>
      </c>
      <c r="B1613" s="56" t="s">
        <v>243</v>
      </c>
      <c r="C1613" s="55" t="s">
        <v>261</v>
      </c>
      <c r="D1613" s="55" t="s">
        <v>252</v>
      </c>
      <c r="E1613" s="45">
        <v>2018</v>
      </c>
      <c r="F1613" s="44">
        <v>163876.87467240001</v>
      </c>
    </row>
    <row r="1614" spans="1:6" ht="20.100000000000001" customHeight="1" x14ac:dyDescent="0.4">
      <c r="A1614" s="55" t="s">
        <v>102</v>
      </c>
      <c r="B1614" s="56" t="s">
        <v>243</v>
      </c>
      <c r="C1614" s="55" t="s">
        <v>261</v>
      </c>
      <c r="D1614" s="55" t="s">
        <v>252</v>
      </c>
      <c r="E1614" s="45">
        <v>2019</v>
      </c>
      <c r="F1614" s="44">
        <v>9302073.4422970023</v>
      </c>
    </row>
    <row r="1615" spans="1:6" ht="20.100000000000001" customHeight="1" x14ac:dyDescent="0.4">
      <c r="A1615" s="55" t="s">
        <v>102</v>
      </c>
      <c r="B1615" s="56" t="s">
        <v>243</v>
      </c>
      <c r="C1615" s="55" t="s">
        <v>261</v>
      </c>
      <c r="D1615" s="55" t="s">
        <v>252</v>
      </c>
      <c r="E1615" s="45">
        <v>2020</v>
      </c>
      <c r="F1615" s="44">
        <v>491417.53696940007</v>
      </c>
    </row>
    <row r="1616" spans="1:6" ht="20.100000000000001" customHeight="1" x14ac:dyDescent="0.4">
      <c r="A1616" s="55" t="s">
        <v>102</v>
      </c>
      <c r="B1616" s="56" t="s">
        <v>243</v>
      </c>
      <c r="C1616" s="55" t="s">
        <v>261</v>
      </c>
      <c r="D1616" s="55" t="s">
        <v>252</v>
      </c>
      <c r="E1616" s="45">
        <v>2021</v>
      </c>
      <c r="F1616" s="44">
        <v>8679411.7800000012</v>
      </c>
    </row>
    <row r="1617" spans="1:6" ht="20.100000000000001" customHeight="1" x14ac:dyDescent="0.4">
      <c r="A1617" s="55" t="s">
        <v>102</v>
      </c>
      <c r="B1617" s="56" t="s">
        <v>243</v>
      </c>
      <c r="C1617" s="55" t="s">
        <v>261</v>
      </c>
      <c r="D1617" s="55" t="s">
        <v>252</v>
      </c>
      <c r="E1617" s="45">
        <v>2022</v>
      </c>
      <c r="F1617" s="44">
        <v>11070</v>
      </c>
    </row>
    <row r="1618" spans="1:6" ht="20.100000000000001" customHeight="1" x14ac:dyDescent="0.4">
      <c r="A1618" s="55" t="s">
        <v>102</v>
      </c>
      <c r="B1618" s="56" t="s">
        <v>243</v>
      </c>
      <c r="C1618" s="55" t="s">
        <v>261</v>
      </c>
      <c r="D1618" s="55" t="s">
        <v>252</v>
      </c>
      <c r="E1618" s="45">
        <v>2023</v>
      </c>
      <c r="F1618" s="44">
        <v>703204.05911040003</v>
      </c>
    </row>
    <row r="1619" spans="1:6" ht="20.100000000000001" customHeight="1" x14ac:dyDescent="0.4">
      <c r="A1619" s="55" t="s">
        <v>102</v>
      </c>
      <c r="B1619" s="56" t="s">
        <v>243</v>
      </c>
      <c r="C1619" s="55" t="s">
        <v>261</v>
      </c>
      <c r="D1619" s="55" t="s">
        <v>252</v>
      </c>
      <c r="E1619" s="45">
        <v>2024</v>
      </c>
      <c r="F1619" s="44">
        <v>689277.03679000004</v>
      </c>
    </row>
    <row r="1620" spans="1:6" ht="20.100000000000001" customHeight="1" x14ac:dyDescent="0.4">
      <c r="A1620" s="55" t="s">
        <v>102</v>
      </c>
      <c r="B1620" s="56" t="s">
        <v>243</v>
      </c>
      <c r="C1620" s="55" t="s">
        <v>261</v>
      </c>
      <c r="D1620" s="55" t="s">
        <v>252</v>
      </c>
      <c r="E1620" s="45">
        <v>2025</v>
      </c>
      <c r="F1620" s="44">
        <v>557078.03879400005</v>
      </c>
    </row>
    <row r="1621" spans="1:6" ht="20.100000000000001" customHeight="1" x14ac:dyDescent="0.4">
      <c r="A1621" s="55" t="s">
        <v>102</v>
      </c>
      <c r="B1621" s="56" t="s">
        <v>243</v>
      </c>
      <c r="C1621" s="55" t="s">
        <v>254</v>
      </c>
      <c r="D1621" s="55" t="s">
        <v>252</v>
      </c>
      <c r="E1621" s="45">
        <v>2017</v>
      </c>
      <c r="F1621" s="44">
        <v>297792.37840300001</v>
      </c>
    </row>
    <row r="1622" spans="1:6" ht="20.100000000000001" customHeight="1" x14ac:dyDescent="0.4">
      <c r="A1622" s="55" t="s">
        <v>102</v>
      </c>
      <c r="B1622" s="56" t="s">
        <v>243</v>
      </c>
      <c r="C1622" s="55" t="s">
        <v>254</v>
      </c>
      <c r="D1622" s="55" t="s">
        <v>252</v>
      </c>
      <c r="E1622" s="45">
        <v>2018</v>
      </c>
      <c r="F1622" s="44">
        <v>595584.75680600002</v>
      </c>
    </row>
    <row r="1623" spans="1:6" ht="20.100000000000001" customHeight="1" x14ac:dyDescent="0.4">
      <c r="A1623" s="55" t="s">
        <v>102</v>
      </c>
      <c r="B1623" s="56" t="s">
        <v>243</v>
      </c>
      <c r="C1623" s="55" t="s">
        <v>254</v>
      </c>
      <c r="D1623" s="55" t="s">
        <v>252</v>
      </c>
      <c r="E1623" s="45">
        <v>2021</v>
      </c>
      <c r="F1623" s="44">
        <v>930781.45833000017</v>
      </c>
    </row>
    <row r="1624" spans="1:6" ht="20.100000000000001" customHeight="1" x14ac:dyDescent="0.4">
      <c r="A1624" s="55" t="s">
        <v>102</v>
      </c>
      <c r="B1624" s="56" t="s">
        <v>243</v>
      </c>
      <c r="C1624" s="55" t="s">
        <v>254</v>
      </c>
      <c r="D1624" s="55" t="s">
        <v>252</v>
      </c>
      <c r="E1624" s="45">
        <v>2022</v>
      </c>
      <c r="F1624" s="44">
        <v>1649728.4583300008</v>
      </c>
    </row>
    <row r="1625" spans="1:6" ht="20.100000000000001" customHeight="1" x14ac:dyDescent="0.4">
      <c r="A1625" s="55" t="s">
        <v>102</v>
      </c>
      <c r="B1625" s="56" t="s">
        <v>243</v>
      </c>
      <c r="C1625" s="55" t="s">
        <v>254</v>
      </c>
      <c r="D1625" s="55" t="s">
        <v>252</v>
      </c>
      <c r="E1625" s="45">
        <v>2023</v>
      </c>
      <c r="F1625" s="44">
        <v>6850466.7150500007</v>
      </c>
    </row>
    <row r="1626" spans="1:6" ht="20.100000000000001" customHeight="1" x14ac:dyDescent="0.4">
      <c r="A1626" s="55" t="s">
        <v>102</v>
      </c>
      <c r="B1626" s="56" t="s">
        <v>243</v>
      </c>
      <c r="C1626" s="55" t="s">
        <v>254</v>
      </c>
      <c r="D1626" s="55" t="s">
        <v>252</v>
      </c>
      <c r="E1626" s="45">
        <v>2024</v>
      </c>
      <c r="F1626" s="44">
        <v>21604330.349620003</v>
      </c>
    </row>
    <row r="1627" spans="1:6" ht="20.100000000000001" customHeight="1" x14ac:dyDescent="0.4">
      <c r="A1627" s="55" t="s">
        <v>102</v>
      </c>
      <c r="B1627" s="56" t="s">
        <v>243</v>
      </c>
      <c r="C1627" s="55" t="s">
        <v>254</v>
      </c>
      <c r="D1627" s="55" t="s">
        <v>252</v>
      </c>
      <c r="E1627" s="45">
        <v>2025</v>
      </c>
      <c r="F1627" s="44">
        <v>28357756.761360005</v>
      </c>
    </row>
    <row r="1628" spans="1:6" ht="20.100000000000001" customHeight="1" x14ac:dyDescent="0.4">
      <c r="A1628" s="55" t="s">
        <v>102</v>
      </c>
      <c r="B1628" s="56" t="s">
        <v>243</v>
      </c>
      <c r="C1628" s="55" t="s">
        <v>254</v>
      </c>
      <c r="D1628" s="55" t="s">
        <v>252</v>
      </c>
      <c r="E1628" s="45">
        <v>2026</v>
      </c>
      <c r="F1628" s="44">
        <v>22400708.064909998</v>
      </c>
    </row>
    <row r="1629" spans="1:6" ht="20.100000000000001" customHeight="1" x14ac:dyDescent="0.4">
      <c r="A1629" s="55" t="s">
        <v>102</v>
      </c>
      <c r="B1629" s="56" t="s">
        <v>243</v>
      </c>
      <c r="C1629" s="55" t="s">
        <v>254</v>
      </c>
      <c r="D1629" s="55" t="s">
        <v>252</v>
      </c>
      <c r="E1629" s="45">
        <v>2027</v>
      </c>
      <c r="F1629" s="44">
        <v>50000</v>
      </c>
    </row>
    <row r="1630" spans="1:6" ht="20.100000000000001" customHeight="1" x14ac:dyDescent="0.4">
      <c r="A1630" s="55" t="s">
        <v>102</v>
      </c>
      <c r="B1630" s="56" t="s">
        <v>243</v>
      </c>
      <c r="C1630" s="55" t="s">
        <v>255</v>
      </c>
      <c r="D1630" s="55" t="s">
        <v>252</v>
      </c>
      <c r="E1630" s="45">
        <v>2045</v>
      </c>
      <c r="F1630" s="44">
        <v>2669913.8999000001</v>
      </c>
    </row>
    <row r="1631" spans="1:6" ht="20.100000000000001" customHeight="1" x14ac:dyDescent="0.4">
      <c r="A1631" s="55" t="s">
        <v>103</v>
      </c>
      <c r="B1631" s="56" t="s">
        <v>243</v>
      </c>
      <c r="C1631" s="55" t="s">
        <v>251</v>
      </c>
      <c r="D1631" s="55" t="s">
        <v>252</v>
      </c>
      <c r="E1631" s="45">
        <v>2023</v>
      </c>
      <c r="F1631" s="44">
        <v>827307.2761893007</v>
      </c>
    </row>
    <row r="1632" spans="1:6" ht="20.100000000000001" customHeight="1" x14ac:dyDescent="0.4">
      <c r="A1632" s="55" t="s">
        <v>103</v>
      </c>
      <c r="B1632" s="56" t="s">
        <v>243</v>
      </c>
      <c r="C1632" s="55" t="s">
        <v>251</v>
      </c>
      <c r="D1632" s="55" t="s">
        <v>252</v>
      </c>
      <c r="E1632" s="45">
        <v>2024</v>
      </c>
      <c r="F1632" s="44">
        <v>922752.33697000064</v>
      </c>
    </row>
    <row r="1633" spans="1:6" ht="20.100000000000001" customHeight="1" x14ac:dyDescent="0.4">
      <c r="A1633" s="55" t="s">
        <v>103</v>
      </c>
      <c r="B1633" s="56" t="s">
        <v>243</v>
      </c>
      <c r="C1633" s="55" t="s">
        <v>251</v>
      </c>
      <c r="D1633" s="55" t="s">
        <v>252</v>
      </c>
      <c r="E1633" s="45">
        <v>2025</v>
      </c>
      <c r="F1633" s="44">
        <v>965055.04230960098</v>
      </c>
    </row>
    <row r="1634" spans="1:6" ht="20.100000000000001" customHeight="1" x14ac:dyDescent="0.4">
      <c r="A1634" s="55" t="s">
        <v>103</v>
      </c>
      <c r="B1634" s="56" t="s">
        <v>243</v>
      </c>
      <c r="C1634" s="55" t="s">
        <v>251</v>
      </c>
      <c r="D1634" s="55" t="s">
        <v>252</v>
      </c>
      <c r="E1634" s="45">
        <v>2026</v>
      </c>
      <c r="F1634" s="44">
        <v>245095.76057729995</v>
      </c>
    </row>
    <row r="1635" spans="1:6" ht="20.100000000000001" customHeight="1" x14ac:dyDescent="0.4">
      <c r="A1635" s="55" t="s">
        <v>103</v>
      </c>
      <c r="B1635" s="56" t="s">
        <v>243</v>
      </c>
      <c r="C1635" s="55" t="s">
        <v>253</v>
      </c>
      <c r="D1635" s="55" t="s">
        <v>252</v>
      </c>
      <c r="E1635" s="45">
        <v>2018</v>
      </c>
      <c r="F1635" s="44">
        <v>1446324.2115373998</v>
      </c>
    </row>
    <row r="1636" spans="1:6" ht="20.100000000000001" customHeight="1" x14ac:dyDescent="0.4">
      <c r="A1636" s="55" t="s">
        <v>103</v>
      </c>
      <c r="B1636" s="56" t="s">
        <v>243</v>
      </c>
      <c r="C1636" s="55" t="s">
        <v>253</v>
      </c>
      <c r="D1636" s="55" t="s">
        <v>252</v>
      </c>
      <c r="E1636" s="45">
        <v>2019</v>
      </c>
      <c r="F1636" s="44">
        <v>7354682.4682024</v>
      </c>
    </row>
    <row r="1637" spans="1:6" ht="20.100000000000001" customHeight="1" x14ac:dyDescent="0.4">
      <c r="A1637" s="55" t="s">
        <v>103</v>
      </c>
      <c r="B1637" s="56" t="s">
        <v>243</v>
      </c>
      <c r="C1637" s="55" t="s">
        <v>253</v>
      </c>
      <c r="D1637" s="55" t="s">
        <v>252</v>
      </c>
      <c r="E1637" s="45">
        <v>2020</v>
      </c>
      <c r="F1637" s="44">
        <v>622905.61025640008</v>
      </c>
    </row>
    <row r="1638" spans="1:6" ht="20.100000000000001" customHeight="1" x14ac:dyDescent="0.4">
      <c r="A1638" s="55" t="s">
        <v>103</v>
      </c>
      <c r="B1638" s="56" t="s">
        <v>243</v>
      </c>
      <c r="C1638" s="55" t="s">
        <v>253</v>
      </c>
      <c r="D1638" s="55" t="s">
        <v>252</v>
      </c>
      <c r="E1638" s="45">
        <v>2021</v>
      </c>
      <c r="F1638" s="44">
        <v>370547.61606299999</v>
      </c>
    </row>
    <row r="1639" spans="1:6" ht="20.100000000000001" customHeight="1" x14ac:dyDescent="0.4">
      <c r="A1639" s="55" t="s">
        <v>103</v>
      </c>
      <c r="B1639" s="56" t="s">
        <v>243</v>
      </c>
      <c r="C1639" s="55" t="s">
        <v>253</v>
      </c>
      <c r="D1639" s="55" t="s">
        <v>252</v>
      </c>
      <c r="E1639" s="45">
        <v>2022</v>
      </c>
      <c r="F1639" s="44">
        <v>20257233.8404557</v>
      </c>
    </row>
    <row r="1640" spans="1:6" ht="20.100000000000001" customHeight="1" x14ac:dyDescent="0.4">
      <c r="A1640" s="55" t="s">
        <v>103</v>
      </c>
      <c r="B1640" s="56" t="s">
        <v>243</v>
      </c>
      <c r="C1640" s="55" t="s">
        <v>253</v>
      </c>
      <c r="D1640" s="55" t="s">
        <v>252</v>
      </c>
      <c r="E1640" s="45">
        <v>2023</v>
      </c>
      <c r="F1640" s="44">
        <v>11907160.998234769</v>
      </c>
    </row>
    <row r="1641" spans="1:6" ht="20.100000000000001" customHeight="1" x14ac:dyDescent="0.4">
      <c r="A1641" s="55" t="s">
        <v>103</v>
      </c>
      <c r="B1641" s="56" t="s">
        <v>243</v>
      </c>
      <c r="C1641" s="55" t="s">
        <v>261</v>
      </c>
      <c r="D1641" s="55" t="s">
        <v>252</v>
      </c>
      <c r="E1641" s="45">
        <v>2018</v>
      </c>
      <c r="F1641" s="44">
        <v>277802.76922800002</v>
      </c>
    </row>
    <row r="1642" spans="1:6" ht="20.100000000000001" customHeight="1" x14ac:dyDescent="0.4">
      <c r="A1642" s="55" t="s">
        <v>103</v>
      </c>
      <c r="B1642" s="56" t="s">
        <v>243</v>
      </c>
      <c r="C1642" s="55" t="s">
        <v>261</v>
      </c>
      <c r="D1642" s="55" t="s">
        <v>252</v>
      </c>
      <c r="E1642" s="45">
        <v>2019</v>
      </c>
      <c r="F1642" s="44">
        <v>6316582.3333320003</v>
      </c>
    </row>
    <row r="1643" spans="1:6" ht="20.100000000000001" customHeight="1" x14ac:dyDescent="0.4">
      <c r="A1643" s="55" t="s">
        <v>103</v>
      </c>
      <c r="B1643" s="56" t="s">
        <v>243</v>
      </c>
      <c r="C1643" s="55" t="s">
        <v>261</v>
      </c>
      <c r="D1643" s="55" t="s">
        <v>252</v>
      </c>
      <c r="E1643" s="45">
        <v>2020</v>
      </c>
      <c r="F1643" s="44">
        <v>1059858.461538</v>
      </c>
    </row>
    <row r="1644" spans="1:6" ht="20.100000000000001" customHeight="1" x14ac:dyDescent="0.4">
      <c r="A1644" s="55" t="s">
        <v>103</v>
      </c>
      <c r="B1644" s="56" t="s">
        <v>243</v>
      </c>
      <c r="C1644" s="55" t="s">
        <v>261</v>
      </c>
      <c r="D1644" s="55" t="s">
        <v>252</v>
      </c>
      <c r="E1644" s="45">
        <v>2021</v>
      </c>
      <c r="F1644" s="44">
        <v>14352605.326709004</v>
      </c>
    </row>
    <row r="1645" spans="1:6" ht="20.100000000000001" customHeight="1" x14ac:dyDescent="0.4">
      <c r="A1645" s="55" t="s">
        <v>103</v>
      </c>
      <c r="B1645" s="56" t="s">
        <v>243</v>
      </c>
      <c r="C1645" s="55" t="s">
        <v>261</v>
      </c>
      <c r="D1645" s="55" t="s">
        <v>252</v>
      </c>
      <c r="E1645" s="45">
        <v>2022</v>
      </c>
      <c r="F1645" s="44">
        <v>2596449.2094484009</v>
      </c>
    </row>
    <row r="1646" spans="1:6" ht="20.100000000000001" customHeight="1" x14ac:dyDescent="0.4">
      <c r="A1646" s="55" t="s">
        <v>103</v>
      </c>
      <c r="B1646" s="56" t="s">
        <v>243</v>
      </c>
      <c r="C1646" s="55" t="s">
        <v>261</v>
      </c>
      <c r="D1646" s="55" t="s">
        <v>252</v>
      </c>
      <c r="E1646" s="45">
        <v>2023</v>
      </c>
      <c r="F1646" s="44">
        <v>17400688.908049479</v>
      </c>
    </row>
    <row r="1647" spans="1:6" ht="20.100000000000001" customHeight="1" x14ac:dyDescent="0.4">
      <c r="A1647" s="55" t="s">
        <v>103</v>
      </c>
      <c r="B1647" s="56" t="s">
        <v>243</v>
      </c>
      <c r="C1647" s="55" t="s">
        <v>261</v>
      </c>
      <c r="D1647" s="55" t="s">
        <v>252</v>
      </c>
      <c r="E1647" s="45">
        <v>2024</v>
      </c>
      <c r="F1647" s="44">
        <v>8618881.0368626807</v>
      </c>
    </row>
    <row r="1648" spans="1:6" ht="20.100000000000001" customHeight="1" x14ac:dyDescent="0.4">
      <c r="A1648" s="55" t="s">
        <v>103</v>
      </c>
      <c r="B1648" s="56" t="s">
        <v>243</v>
      </c>
      <c r="C1648" s="55" t="s">
        <v>261</v>
      </c>
      <c r="D1648" s="55" t="s">
        <v>252</v>
      </c>
      <c r="E1648" s="45">
        <v>2025</v>
      </c>
      <c r="F1648" s="44">
        <v>9391039.8403960019</v>
      </c>
    </row>
    <row r="1649" spans="1:6" ht="20.100000000000001" customHeight="1" x14ac:dyDescent="0.4">
      <c r="A1649" s="55" t="s">
        <v>103</v>
      </c>
      <c r="B1649" s="56" t="s">
        <v>243</v>
      </c>
      <c r="C1649" s="55" t="s">
        <v>261</v>
      </c>
      <c r="D1649" s="55" t="s">
        <v>252</v>
      </c>
      <c r="E1649" s="45">
        <v>2026</v>
      </c>
      <c r="F1649" s="44">
        <v>569665.70400399994</v>
      </c>
    </row>
    <row r="1650" spans="1:6" ht="20.100000000000001" customHeight="1" x14ac:dyDescent="0.4">
      <c r="A1650" s="55" t="s">
        <v>103</v>
      </c>
      <c r="B1650" s="56" t="s">
        <v>243</v>
      </c>
      <c r="C1650" s="55" t="s">
        <v>254</v>
      </c>
      <c r="D1650" s="55" t="s">
        <v>252</v>
      </c>
      <c r="E1650" s="45">
        <v>2023</v>
      </c>
      <c r="F1650" s="44">
        <v>14424020.220000003</v>
      </c>
    </row>
    <row r="1651" spans="1:6" ht="20.100000000000001" customHeight="1" x14ac:dyDescent="0.4">
      <c r="A1651" s="55" t="s">
        <v>103</v>
      </c>
      <c r="B1651" s="56" t="s">
        <v>243</v>
      </c>
      <c r="C1651" s="55" t="s">
        <v>254</v>
      </c>
      <c r="D1651" s="55" t="s">
        <v>252</v>
      </c>
      <c r="E1651" s="45">
        <v>2024</v>
      </c>
      <c r="F1651" s="44">
        <v>10979796.291999999</v>
      </c>
    </row>
    <row r="1652" spans="1:6" ht="20.100000000000001" customHeight="1" x14ac:dyDescent="0.4">
      <c r="A1652" s="55" t="s">
        <v>103</v>
      </c>
      <c r="B1652" s="56" t="s">
        <v>243</v>
      </c>
      <c r="C1652" s="55" t="s">
        <v>254</v>
      </c>
      <c r="D1652" s="55" t="s">
        <v>252</v>
      </c>
      <c r="E1652" s="45">
        <v>2025</v>
      </c>
      <c r="F1652" s="44">
        <v>7315223.9279999994</v>
      </c>
    </row>
    <row r="1653" spans="1:6" ht="20.100000000000001" customHeight="1" x14ac:dyDescent="0.4">
      <c r="A1653" s="55" t="s">
        <v>104</v>
      </c>
      <c r="B1653" s="56" t="s">
        <v>243</v>
      </c>
      <c r="C1653" s="55" t="s">
        <v>253</v>
      </c>
      <c r="D1653" s="55" t="s">
        <v>252</v>
      </c>
      <c r="E1653" s="45">
        <v>2018</v>
      </c>
      <c r="F1653" s="44">
        <v>908151.12695980014</v>
      </c>
    </row>
    <row r="1654" spans="1:6" ht="20.100000000000001" customHeight="1" x14ac:dyDescent="0.4">
      <c r="A1654" s="55" t="s">
        <v>104</v>
      </c>
      <c r="B1654" s="56" t="s">
        <v>243</v>
      </c>
      <c r="C1654" s="55" t="s">
        <v>253</v>
      </c>
      <c r="D1654" s="55" t="s">
        <v>252</v>
      </c>
      <c r="E1654" s="45">
        <v>2019</v>
      </c>
      <c r="F1654" s="44">
        <v>16960303.510711532</v>
      </c>
    </row>
    <row r="1655" spans="1:6" ht="20.100000000000001" customHeight="1" x14ac:dyDescent="0.4">
      <c r="A1655" s="55" t="s">
        <v>104</v>
      </c>
      <c r="B1655" s="56" t="s">
        <v>243</v>
      </c>
      <c r="C1655" s="55" t="s">
        <v>253</v>
      </c>
      <c r="D1655" s="55" t="s">
        <v>252</v>
      </c>
      <c r="E1655" s="45">
        <v>2020</v>
      </c>
      <c r="F1655" s="44">
        <v>6465766.50553382</v>
      </c>
    </row>
    <row r="1656" spans="1:6" ht="20.100000000000001" customHeight="1" x14ac:dyDescent="0.4">
      <c r="A1656" s="55" t="s">
        <v>104</v>
      </c>
      <c r="B1656" s="56" t="s">
        <v>243</v>
      </c>
      <c r="C1656" s="55" t="s">
        <v>253</v>
      </c>
      <c r="D1656" s="55" t="s">
        <v>252</v>
      </c>
      <c r="E1656" s="45">
        <v>2021</v>
      </c>
      <c r="F1656" s="44">
        <v>33070282.088574197</v>
      </c>
    </row>
    <row r="1657" spans="1:6" ht="20.100000000000001" customHeight="1" x14ac:dyDescent="0.4">
      <c r="A1657" s="55" t="s">
        <v>104</v>
      </c>
      <c r="B1657" s="56" t="s">
        <v>243</v>
      </c>
      <c r="C1657" s="55" t="s">
        <v>253</v>
      </c>
      <c r="D1657" s="55" t="s">
        <v>252</v>
      </c>
      <c r="E1657" s="45">
        <v>2022</v>
      </c>
      <c r="F1657" s="44">
        <v>2853041.2095642006</v>
      </c>
    </row>
    <row r="1658" spans="1:6" ht="20.100000000000001" customHeight="1" x14ac:dyDescent="0.4">
      <c r="A1658" s="55" t="s">
        <v>104</v>
      </c>
      <c r="B1658" s="56" t="s">
        <v>243</v>
      </c>
      <c r="C1658" s="55" t="s">
        <v>253</v>
      </c>
      <c r="D1658" s="55" t="s">
        <v>252</v>
      </c>
      <c r="E1658" s="45">
        <v>2023</v>
      </c>
      <c r="F1658" s="44">
        <v>100741279.70742658</v>
      </c>
    </row>
    <row r="1659" spans="1:6" ht="20.100000000000001" customHeight="1" x14ac:dyDescent="0.4">
      <c r="A1659" s="55" t="s">
        <v>104</v>
      </c>
      <c r="B1659" s="56" t="s">
        <v>243</v>
      </c>
      <c r="C1659" s="55" t="s">
        <v>253</v>
      </c>
      <c r="D1659" s="55" t="s">
        <v>252</v>
      </c>
      <c r="E1659" s="45">
        <v>2024</v>
      </c>
      <c r="F1659" s="44">
        <v>4956948.444000341</v>
      </c>
    </row>
    <row r="1660" spans="1:6" ht="20.100000000000001" customHeight="1" x14ac:dyDescent="0.4">
      <c r="A1660" s="55" t="s">
        <v>105</v>
      </c>
      <c r="B1660" s="56" t="s">
        <v>243</v>
      </c>
      <c r="C1660" s="55" t="s">
        <v>253</v>
      </c>
      <c r="D1660" s="55" t="s">
        <v>252</v>
      </c>
      <c r="E1660" s="45">
        <v>2018</v>
      </c>
      <c r="F1660" s="44">
        <v>993301.41437679995</v>
      </c>
    </row>
    <row r="1661" spans="1:6" ht="20.100000000000001" customHeight="1" x14ac:dyDescent="0.4">
      <c r="A1661" s="55" t="s">
        <v>105</v>
      </c>
      <c r="B1661" s="56" t="s">
        <v>243</v>
      </c>
      <c r="C1661" s="55" t="s">
        <v>253</v>
      </c>
      <c r="D1661" s="55" t="s">
        <v>252</v>
      </c>
      <c r="E1661" s="45">
        <v>2019</v>
      </c>
      <c r="F1661" s="44">
        <v>21291695.131424922</v>
      </c>
    </row>
    <row r="1662" spans="1:6" ht="20.100000000000001" customHeight="1" x14ac:dyDescent="0.4">
      <c r="A1662" s="55" t="s">
        <v>105</v>
      </c>
      <c r="B1662" s="56" t="s">
        <v>243</v>
      </c>
      <c r="C1662" s="55" t="s">
        <v>253</v>
      </c>
      <c r="D1662" s="55" t="s">
        <v>252</v>
      </c>
      <c r="E1662" s="45">
        <v>2020</v>
      </c>
      <c r="F1662" s="44">
        <v>10019521.342207341</v>
      </c>
    </row>
    <row r="1663" spans="1:6" ht="20.100000000000001" customHeight="1" x14ac:dyDescent="0.4">
      <c r="A1663" s="55" t="s">
        <v>105</v>
      </c>
      <c r="B1663" s="56" t="s">
        <v>243</v>
      </c>
      <c r="C1663" s="55" t="s">
        <v>253</v>
      </c>
      <c r="D1663" s="55" t="s">
        <v>252</v>
      </c>
      <c r="E1663" s="45">
        <v>2021</v>
      </c>
      <c r="F1663" s="44">
        <v>20069921.040733244</v>
      </c>
    </row>
    <row r="1664" spans="1:6" ht="20.100000000000001" customHeight="1" x14ac:dyDescent="0.4">
      <c r="A1664" s="55" t="s">
        <v>105</v>
      </c>
      <c r="B1664" s="56" t="s">
        <v>243</v>
      </c>
      <c r="C1664" s="55" t="s">
        <v>253</v>
      </c>
      <c r="D1664" s="55" t="s">
        <v>252</v>
      </c>
      <c r="E1664" s="45">
        <v>2022</v>
      </c>
      <c r="F1664" s="44">
        <v>12628775.831225466</v>
      </c>
    </row>
    <row r="1665" spans="1:6" ht="20.100000000000001" customHeight="1" x14ac:dyDescent="0.4">
      <c r="A1665" s="55" t="s">
        <v>105</v>
      </c>
      <c r="B1665" s="56" t="s">
        <v>243</v>
      </c>
      <c r="C1665" s="55" t="s">
        <v>253</v>
      </c>
      <c r="D1665" s="55" t="s">
        <v>252</v>
      </c>
      <c r="E1665" s="45">
        <v>2023</v>
      </c>
      <c r="F1665" s="44">
        <v>79445281.908209324</v>
      </c>
    </row>
    <row r="1666" spans="1:6" ht="20.100000000000001" customHeight="1" x14ac:dyDescent="0.4">
      <c r="A1666" s="55" t="s">
        <v>105</v>
      </c>
      <c r="B1666" s="56" t="s">
        <v>243</v>
      </c>
      <c r="C1666" s="55" t="s">
        <v>253</v>
      </c>
      <c r="D1666" s="55" t="s">
        <v>252</v>
      </c>
      <c r="E1666" s="45">
        <v>2024</v>
      </c>
      <c r="F1666" s="44">
        <v>387967.05465546</v>
      </c>
    </row>
    <row r="1667" spans="1:6" ht="20.100000000000001" customHeight="1" x14ac:dyDescent="0.4">
      <c r="A1667" s="55" t="s">
        <v>107</v>
      </c>
      <c r="B1667" s="56" t="s">
        <v>221</v>
      </c>
      <c r="C1667" s="55" t="s">
        <v>251</v>
      </c>
      <c r="D1667" s="55" t="s">
        <v>260</v>
      </c>
      <c r="E1667" s="45">
        <v>2018</v>
      </c>
      <c r="F1667" s="44">
        <v>3409816.0709180003</v>
      </c>
    </row>
    <row r="1668" spans="1:6" ht="20.100000000000001" customHeight="1" x14ac:dyDescent="0.4">
      <c r="A1668" s="55" t="s">
        <v>107</v>
      </c>
      <c r="B1668" s="56" t="s">
        <v>221</v>
      </c>
      <c r="C1668" s="55" t="s">
        <v>251</v>
      </c>
      <c r="D1668" s="55" t="s">
        <v>260</v>
      </c>
      <c r="E1668" s="45">
        <v>2019</v>
      </c>
      <c r="F1668" s="44">
        <v>3770757.5193579998</v>
      </c>
    </row>
    <row r="1669" spans="1:6" ht="20.100000000000001" customHeight="1" x14ac:dyDescent="0.4">
      <c r="A1669" s="55" t="s">
        <v>107</v>
      </c>
      <c r="B1669" s="56" t="s">
        <v>221</v>
      </c>
      <c r="C1669" s="55" t="s">
        <v>251</v>
      </c>
      <c r="D1669" s="55" t="s">
        <v>260</v>
      </c>
      <c r="E1669" s="45">
        <v>2020</v>
      </c>
      <c r="F1669" s="44">
        <v>3778549.4000309999</v>
      </c>
    </row>
    <row r="1670" spans="1:6" ht="20.100000000000001" customHeight="1" x14ac:dyDescent="0.4">
      <c r="A1670" s="55" t="s">
        <v>107</v>
      </c>
      <c r="B1670" s="56" t="s">
        <v>221</v>
      </c>
      <c r="C1670" s="55" t="s">
        <v>251</v>
      </c>
      <c r="D1670" s="55" t="s">
        <v>260</v>
      </c>
      <c r="E1670" s="45">
        <v>2021</v>
      </c>
      <c r="F1670" s="44">
        <v>595086.85330099997</v>
      </c>
    </row>
    <row r="1671" spans="1:6" ht="20.100000000000001" customHeight="1" x14ac:dyDescent="0.4">
      <c r="A1671" s="55" t="s">
        <v>107</v>
      </c>
      <c r="B1671" s="56" t="s">
        <v>221</v>
      </c>
      <c r="C1671" s="55" t="s">
        <v>251</v>
      </c>
      <c r="D1671" s="55" t="s">
        <v>260</v>
      </c>
      <c r="E1671" s="45">
        <v>2022</v>
      </c>
      <c r="F1671" s="44">
        <v>1138675.4296729998</v>
      </c>
    </row>
    <row r="1672" spans="1:6" ht="20.100000000000001" customHeight="1" x14ac:dyDescent="0.4">
      <c r="A1672" s="55" t="s">
        <v>107</v>
      </c>
      <c r="B1672" s="56" t="s">
        <v>221</v>
      </c>
      <c r="C1672" s="55" t="s">
        <v>251</v>
      </c>
      <c r="D1672" s="55" t="s">
        <v>260</v>
      </c>
      <c r="E1672" s="45">
        <v>2023</v>
      </c>
      <c r="F1672" s="44">
        <v>1344001.2453029999</v>
      </c>
    </row>
    <row r="1673" spans="1:6" ht="20.100000000000001" customHeight="1" x14ac:dyDescent="0.4">
      <c r="A1673" s="55" t="s">
        <v>107</v>
      </c>
      <c r="B1673" s="56" t="s">
        <v>221</v>
      </c>
      <c r="C1673" s="55" t="s">
        <v>251</v>
      </c>
      <c r="D1673" s="55" t="s">
        <v>260</v>
      </c>
      <c r="E1673" s="45">
        <v>2024</v>
      </c>
      <c r="F1673" s="44">
        <v>1043012.4862469998</v>
      </c>
    </row>
    <row r="1674" spans="1:6" ht="20.100000000000001" customHeight="1" x14ac:dyDescent="0.4">
      <c r="A1674" s="55" t="s">
        <v>107</v>
      </c>
      <c r="B1674" s="56" t="s">
        <v>221</v>
      </c>
      <c r="C1674" s="55" t="s">
        <v>251</v>
      </c>
      <c r="D1674" s="55" t="s">
        <v>260</v>
      </c>
      <c r="E1674" s="45">
        <v>2025</v>
      </c>
      <c r="F1674" s="44">
        <v>1933555.0095764999</v>
      </c>
    </row>
    <row r="1675" spans="1:6" ht="20.100000000000001" customHeight="1" x14ac:dyDescent="0.4">
      <c r="A1675" s="55" t="s">
        <v>107</v>
      </c>
      <c r="B1675" s="56" t="s">
        <v>221</v>
      </c>
      <c r="C1675" s="55" t="s">
        <v>251</v>
      </c>
      <c r="D1675" s="55" t="s">
        <v>260</v>
      </c>
      <c r="E1675" s="45">
        <v>2026</v>
      </c>
      <c r="F1675" s="44">
        <v>1859051.059378</v>
      </c>
    </row>
    <row r="1676" spans="1:6" ht="20.100000000000001" customHeight="1" x14ac:dyDescent="0.4">
      <c r="A1676" s="55" t="s">
        <v>107</v>
      </c>
      <c r="B1676" s="56" t="s">
        <v>221</v>
      </c>
      <c r="C1676" s="55" t="s">
        <v>251</v>
      </c>
      <c r="D1676" s="55" t="s">
        <v>260</v>
      </c>
      <c r="E1676" s="45">
        <v>2027</v>
      </c>
      <c r="F1676" s="44">
        <v>2145280.2031475008</v>
      </c>
    </row>
    <row r="1677" spans="1:6" ht="20.100000000000001" customHeight="1" x14ac:dyDescent="0.4">
      <c r="A1677" s="55" t="s">
        <v>107</v>
      </c>
      <c r="B1677" s="56" t="s">
        <v>221</v>
      </c>
      <c r="C1677" s="55" t="s">
        <v>251</v>
      </c>
      <c r="D1677" s="55" t="s">
        <v>260</v>
      </c>
      <c r="E1677" s="45">
        <v>2028</v>
      </c>
      <c r="F1677" s="44">
        <v>1756087.7557440007</v>
      </c>
    </row>
    <row r="1678" spans="1:6" ht="20.100000000000001" customHeight="1" x14ac:dyDescent="0.4">
      <c r="A1678" s="55" t="s">
        <v>107</v>
      </c>
      <c r="B1678" s="56" t="s">
        <v>221</v>
      </c>
      <c r="C1678" s="55" t="s">
        <v>251</v>
      </c>
      <c r="D1678" s="55" t="s">
        <v>260</v>
      </c>
      <c r="E1678" s="45">
        <v>2029</v>
      </c>
      <c r="F1678" s="44">
        <v>1774286.3554915001</v>
      </c>
    </row>
    <row r="1679" spans="1:6" ht="20.100000000000001" customHeight="1" x14ac:dyDescent="0.4">
      <c r="A1679" s="55" t="s">
        <v>107</v>
      </c>
      <c r="B1679" s="56" t="s">
        <v>221</v>
      </c>
      <c r="C1679" s="55" t="s">
        <v>251</v>
      </c>
      <c r="D1679" s="55" t="s">
        <v>260</v>
      </c>
      <c r="E1679" s="45">
        <v>2030</v>
      </c>
      <c r="F1679" s="44">
        <v>1806948.0588590002</v>
      </c>
    </row>
    <row r="1680" spans="1:6" ht="20.100000000000001" customHeight="1" x14ac:dyDescent="0.4">
      <c r="A1680" s="55" t="s">
        <v>107</v>
      </c>
      <c r="B1680" s="56" t="s">
        <v>221</v>
      </c>
      <c r="C1680" s="55" t="s">
        <v>251</v>
      </c>
      <c r="D1680" s="55" t="s">
        <v>260</v>
      </c>
      <c r="E1680" s="45">
        <v>2031</v>
      </c>
      <c r="F1680" s="44">
        <v>1683483.5342875</v>
      </c>
    </row>
    <row r="1681" spans="1:6" ht="20.100000000000001" customHeight="1" x14ac:dyDescent="0.4">
      <c r="A1681" s="55" t="s">
        <v>107</v>
      </c>
      <c r="B1681" s="56" t="s">
        <v>221</v>
      </c>
      <c r="C1681" s="55" t="s">
        <v>251</v>
      </c>
      <c r="D1681" s="55" t="s">
        <v>260</v>
      </c>
      <c r="E1681" s="45">
        <v>2032</v>
      </c>
      <c r="F1681" s="44">
        <v>1648743.3577369994</v>
      </c>
    </row>
    <row r="1682" spans="1:6" ht="20.100000000000001" customHeight="1" x14ac:dyDescent="0.4">
      <c r="A1682" s="55" t="s">
        <v>107</v>
      </c>
      <c r="B1682" s="56" t="s">
        <v>221</v>
      </c>
      <c r="C1682" s="55" t="s">
        <v>251</v>
      </c>
      <c r="D1682" s="55" t="s">
        <v>260</v>
      </c>
      <c r="E1682" s="45">
        <v>2033</v>
      </c>
      <c r="F1682" s="44">
        <v>1619427.5769795005</v>
      </c>
    </row>
    <row r="1683" spans="1:6" ht="20.100000000000001" customHeight="1" x14ac:dyDescent="0.4">
      <c r="A1683" s="55" t="s">
        <v>107</v>
      </c>
      <c r="B1683" s="56" t="s">
        <v>221</v>
      </c>
      <c r="C1683" s="55" t="s">
        <v>251</v>
      </c>
      <c r="D1683" s="55" t="s">
        <v>260</v>
      </c>
      <c r="E1683" s="45">
        <v>2034</v>
      </c>
      <c r="F1683" s="44">
        <v>1602608.5739590006</v>
      </c>
    </row>
    <row r="1684" spans="1:6" ht="20.100000000000001" customHeight="1" x14ac:dyDescent="0.4">
      <c r="A1684" s="55" t="s">
        <v>107</v>
      </c>
      <c r="B1684" s="56" t="s">
        <v>221</v>
      </c>
      <c r="C1684" s="55" t="s">
        <v>253</v>
      </c>
      <c r="D1684" s="55" t="s">
        <v>260</v>
      </c>
      <c r="E1684" s="45">
        <v>2018</v>
      </c>
      <c r="F1684" s="44">
        <v>144533.33333200001</v>
      </c>
    </row>
    <row r="1685" spans="1:6" ht="20.100000000000001" customHeight="1" x14ac:dyDescent="0.4">
      <c r="A1685" s="55" t="s">
        <v>107</v>
      </c>
      <c r="B1685" s="56" t="s">
        <v>221</v>
      </c>
      <c r="C1685" s="55" t="s">
        <v>253</v>
      </c>
      <c r="D1685" s="55" t="s">
        <v>260</v>
      </c>
      <c r="E1685" s="45">
        <v>2019</v>
      </c>
      <c r="F1685" s="44">
        <v>8991405.3333320003</v>
      </c>
    </row>
    <row r="1686" spans="1:6" ht="20.100000000000001" customHeight="1" x14ac:dyDescent="0.4">
      <c r="A1686" s="55" t="s">
        <v>107</v>
      </c>
      <c r="B1686" s="56" t="s">
        <v>221</v>
      </c>
      <c r="C1686" s="55" t="s">
        <v>253</v>
      </c>
      <c r="D1686" s="55" t="s">
        <v>260</v>
      </c>
      <c r="E1686" s="45">
        <v>2020</v>
      </c>
      <c r="F1686" s="44">
        <v>523333.33333399997</v>
      </c>
    </row>
    <row r="1687" spans="1:6" ht="20.100000000000001" customHeight="1" x14ac:dyDescent="0.4">
      <c r="A1687" s="55" t="s">
        <v>107</v>
      </c>
      <c r="B1687" s="56" t="s">
        <v>221</v>
      </c>
      <c r="C1687" s="55" t="s">
        <v>254</v>
      </c>
      <c r="D1687" s="55" t="s">
        <v>260</v>
      </c>
      <c r="E1687" s="45">
        <v>2018</v>
      </c>
      <c r="F1687" s="44">
        <v>138407.89473999999</v>
      </c>
    </row>
    <row r="1688" spans="1:6" ht="20.100000000000001" customHeight="1" x14ac:dyDescent="0.4">
      <c r="A1688" s="55" t="s">
        <v>107</v>
      </c>
      <c r="B1688" s="56" t="s">
        <v>221</v>
      </c>
      <c r="C1688" s="55" t="s">
        <v>254</v>
      </c>
      <c r="D1688" s="55" t="s">
        <v>260</v>
      </c>
      <c r="E1688" s="45">
        <v>2019</v>
      </c>
      <c r="F1688" s="44">
        <v>14135978.883550001</v>
      </c>
    </row>
    <row r="1689" spans="1:6" ht="20.100000000000001" customHeight="1" x14ac:dyDescent="0.4">
      <c r="A1689" s="55" t="s">
        <v>107</v>
      </c>
      <c r="B1689" s="56" t="s">
        <v>221</v>
      </c>
      <c r="C1689" s="55" t="s">
        <v>254</v>
      </c>
      <c r="D1689" s="55" t="s">
        <v>260</v>
      </c>
      <c r="E1689" s="45">
        <v>2020</v>
      </c>
      <c r="F1689" s="44">
        <v>11194070.988770001</v>
      </c>
    </row>
    <row r="1690" spans="1:6" ht="20.100000000000001" customHeight="1" x14ac:dyDescent="0.4">
      <c r="A1690" s="55" t="s">
        <v>107</v>
      </c>
      <c r="B1690" s="56" t="s">
        <v>221</v>
      </c>
      <c r="C1690" s="55" t="s">
        <v>254</v>
      </c>
      <c r="D1690" s="55" t="s">
        <v>260</v>
      </c>
      <c r="E1690" s="45">
        <v>2021</v>
      </c>
      <c r="F1690" s="44">
        <v>452899.01859539998</v>
      </c>
    </row>
    <row r="1691" spans="1:6" ht="20.100000000000001" customHeight="1" x14ac:dyDescent="0.4">
      <c r="A1691" s="55" t="s">
        <v>107</v>
      </c>
      <c r="B1691" s="56" t="s">
        <v>221</v>
      </c>
      <c r="C1691" s="55" t="s">
        <v>254</v>
      </c>
      <c r="D1691" s="55" t="s">
        <v>260</v>
      </c>
      <c r="E1691" s="45">
        <v>2022</v>
      </c>
      <c r="F1691" s="44">
        <v>10741604.582481001</v>
      </c>
    </row>
    <row r="1692" spans="1:6" ht="20.100000000000001" customHeight="1" x14ac:dyDescent="0.4">
      <c r="A1692" s="55" t="s">
        <v>107</v>
      </c>
      <c r="B1692" s="56" t="s">
        <v>221</v>
      </c>
      <c r="C1692" s="55" t="s">
        <v>254</v>
      </c>
      <c r="D1692" s="55" t="s">
        <v>260</v>
      </c>
      <c r="E1692" s="45">
        <v>2023</v>
      </c>
      <c r="F1692" s="44">
        <v>20072368.598768998</v>
      </c>
    </row>
    <row r="1693" spans="1:6" ht="20.100000000000001" customHeight="1" x14ac:dyDescent="0.4">
      <c r="A1693" s="55" t="s">
        <v>107</v>
      </c>
      <c r="B1693" s="56" t="s">
        <v>221</v>
      </c>
      <c r="C1693" s="55" t="s">
        <v>254</v>
      </c>
      <c r="D1693" s="55" t="s">
        <v>260</v>
      </c>
      <c r="E1693" s="45">
        <v>2024</v>
      </c>
      <c r="F1693" s="44">
        <v>363277.76153350004</v>
      </c>
    </row>
    <row r="1694" spans="1:6" ht="20.100000000000001" customHeight="1" x14ac:dyDescent="0.4">
      <c r="A1694" s="55" t="s">
        <v>107</v>
      </c>
      <c r="B1694" s="56" t="s">
        <v>221</v>
      </c>
      <c r="C1694" s="55" t="s">
        <v>254</v>
      </c>
      <c r="D1694" s="55" t="s">
        <v>260</v>
      </c>
      <c r="E1694" s="45">
        <v>2025</v>
      </c>
      <c r="F1694" s="44">
        <v>2824448.0192794995</v>
      </c>
    </row>
    <row r="1695" spans="1:6" ht="20.100000000000001" customHeight="1" x14ac:dyDescent="0.4">
      <c r="A1695" s="55" t="s">
        <v>107</v>
      </c>
      <c r="B1695" s="56" t="s">
        <v>221</v>
      </c>
      <c r="C1695" s="55" t="s">
        <v>254</v>
      </c>
      <c r="D1695" s="55" t="s">
        <v>260</v>
      </c>
      <c r="E1695" s="45">
        <v>2026</v>
      </c>
      <c r="F1695" s="44">
        <v>12699512.413147097</v>
      </c>
    </row>
    <row r="1696" spans="1:6" ht="20.100000000000001" customHeight="1" x14ac:dyDescent="0.4">
      <c r="A1696" s="55" t="s">
        <v>107</v>
      </c>
      <c r="B1696" s="56" t="s">
        <v>221</v>
      </c>
      <c r="C1696" s="55" t="s">
        <v>254</v>
      </c>
      <c r="D1696" s="55" t="s">
        <v>260</v>
      </c>
      <c r="E1696" s="45">
        <v>2027</v>
      </c>
      <c r="F1696" s="44">
        <v>409918.55826760008</v>
      </c>
    </row>
    <row r="1697" spans="1:6" ht="20.100000000000001" customHeight="1" x14ac:dyDescent="0.4">
      <c r="A1697" s="55" t="s">
        <v>107</v>
      </c>
      <c r="B1697" s="56" t="s">
        <v>221</v>
      </c>
      <c r="C1697" s="55" t="s">
        <v>254</v>
      </c>
      <c r="D1697" s="55" t="s">
        <v>260</v>
      </c>
      <c r="E1697" s="45">
        <v>2028</v>
      </c>
      <c r="F1697" s="44">
        <v>727405.92574180022</v>
      </c>
    </row>
    <row r="1698" spans="1:6" ht="20.100000000000001" customHeight="1" x14ac:dyDescent="0.4">
      <c r="A1698" s="55" t="s">
        <v>107</v>
      </c>
      <c r="B1698" s="56" t="s">
        <v>221</v>
      </c>
      <c r="C1698" s="55" t="s">
        <v>254</v>
      </c>
      <c r="D1698" s="55" t="s">
        <v>260</v>
      </c>
      <c r="E1698" s="45">
        <v>2029</v>
      </c>
      <c r="F1698" s="44">
        <v>1403117.1050987002</v>
      </c>
    </row>
    <row r="1699" spans="1:6" ht="20.100000000000001" customHeight="1" x14ac:dyDescent="0.4">
      <c r="A1699" s="55" t="s">
        <v>107</v>
      </c>
      <c r="B1699" s="56" t="s">
        <v>221</v>
      </c>
      <c r="C1699" s="55" t="s">
        <v>254</v>
      </c>
      <c r="D1699" s="55" t="s">
        <v>260</v>
      </c>
      <c r="E1699" s="45">
        <v>2030</v>
      </c>
      <c r="F1699" s="44">
        <v>402442.45644350001</v>
      </c>
    </row>
    <row r="1700" spans="1:6" ht="20.100000000000001" customHeight="1" x14ac:dyDescent="0.4">
      <c r="A1700" s="55" t="s">
        <v>107</v>
      </c>
      <c r="B1700" s="56" t="s">
        <v>221</v>
      </c>
      <c r="C1700" s="55" t="s">
        <v>254</v>
      </c>
      <c r="D1700" s="55" t="s">
        <v>260</v>
      </c>
      <c r="E1700" s="45">
        <v>2031</v>
      </c>
      <c r="F1700" s="44">
        <v>398345.19828349998</v>
      </c>
    </row>
    <row r="1701" spans="1:6" ht="20.100000000000001" customHeight="1" x14ac:dyDescent="0.4">
      <c r="A1701" s="55" t="s">
        <v>107</v>
      </c>
      <c r="B1701" s="56" t="s">
        <v>221</v>
      </c>
      <c r="C1701" s="55" t="s">
        <v>254</v>
      </c>
      <c r="D1701" s="55" t="s">
        <v>260</v>
      </c>
      <c r="E1701" s="45">
        <v>2032</v>
      </c>
      <c r="F1701" s="44">
        <v>396161.97855290008</v>
      </c>
    </row>
    <row r="1702" spans="1:6" ht="20.100000000000001" customHeight="1" x14ac:dyDescent="0.4">
      <c r="A1702" s="55" t="s">
        <v>107</v>
      </c>
      <c r="B1702" s="56" t="s">
        <v>221</v>
      </c>
      <c r="C1702" s="55" t="s">
        <v>254</v>
      </c>
      <c r="D1702" s="55" t="s">
        <v>260</v>
      </c>
      <c r="E1702" s="45">
        <v>2033</v>
      </c>
      <c r="F1702" s="44">
        <v>424231.68724270002</v>
      </c>
    </row>
    <row r="1703" spans="1:6" ht="20.100000000000001" customHeight="1" x14ac:dyDescent="0.4">
      <c r="A1703" s="55" t="s">
        <v>107</v>
      </c>
      <c r="B1703" s="56" t="s">
        <v>221</v>
      </c>
      <c r="C1703" s="55" t="s">
        <v>254</v>
      </c>
      <c r="D1703" s="55" t="s">
        <v>260</v>
      </c>
      <c r="E1703" s="45">
        <v>2034</v>
      </c>
      <c r="F1703" s="44">
        <v>410990.77128149994</v>
      </c>
    </row>
    <row r="1704" spans="1:6" ht="20.100000000000001" customHeight="1" x14ac:dyDescent="0.4">
      <c r="A1704" s="55" t="s">
        <v>107</v>
      </c>
      <c r="B1704" s="56" t="s">
        <v>221</v>
      </c>
      <c r="C1704" s="55" t="s">
        <v>255</v>
      </c>
      <c r="D1704" s="55" t="s">
        <v>260</v>
      </c>
      <c r="E1704" s="45">
        <v>2034</v>
      </c>
      <c r="F1704" s="44">
        <v>3808171.8524100003</v>
      </c>
    </row>
    <row r="1705" spans="1:6" ht="20.100000000000001" customHeight="1" x14ac:dyDescent="0.4">
      <c r="A1705" s="55" t="s">
        <v>108</v>
      </c>
      <c r="B1705" s="56" t="s">
        <v>109</v>
      </c>
      <c r="C1705" s="55" t="s">
        <v>253</v>
      </c>
      <c r="D1705" s="55" t="s">
        <v>252</v>
      </c>
      <c r="E1705" s="45">
        <v>2018</v>
      </c>
      <c r="F1705" s="44">
        <v>3451317.9129530019</v>
      </c>
    </row>
    <row r="1706" spans="1:6" ht="20.100000000000001" customHeight="1" x14ac:dyDescent="0.4">
      <c r="A1706" s="55" t="s">
        <v>108</v>
      </c>
      <c r="B1706" s="56" t="s">
        <v>109</v>
      </c>
      <c r="C1706" s="55" t="s">
        <v>253</v>
      </c>
      <c r="D1706" s="55" t="s">
        <v>252</v>
      </c>
      <c r="E1706" s="45">
        <v>2019</v>
      </c>
      <c r="F1706" s="44">
        <v>6704456.0124350004</v>
      </c>
    </row>
    <row r="1707" spans="1:6" ht="20.100000000000001" customHeight="1" x14ac:dyDescent="0.4">
      <c r="A1707" s="55" t="s">
        <v>108</v>
      </c>
      <c r="B1707" s="56" t="s">
        <v>109</v>
      </c>
      <c r="C1707" s="55" t="s">
        <v>253</v>
      </c>
      <c r="D1707" s="55" t="s">
        <v>252</v>
      </c>
      <c r="E1707" s="45">
        <v>2020</v>
      </c>
      <c r="F1707" s="44">
        <v>6165857.2449560007</v>
      </c>
    </row>
    <row r="1708" spans="1:6" ht="20.100000000000001" customHeight="1" x14ac:dyDescent="0.4">
      <c r="A1708" s="55" t="s">
        <v>108</v>
      </c>
      <c r="B1708" s="56" t="s">
        <v>109</v>
      </c>
      <c r="C1708" s="55" t="s">
        <v>261</v>
      </c>
      <c r="D1708" s="55" t="s">
        <v>252</v>
      </c>
      <c r="E1708" s="45">
        <v>2019</v>
      </c>
      <c r="F1708" s="44">
        <v>8768480</v>
      </c>
    </row>
    <row r="1709" spans="1:6" ht="20.100000000000001" customHeight="1" x14ac:dyDescent="0.4">
      <c r="A1709" s="55" t="s">
        <v>108</v>
      </c>
      <c r="B1709" s="56" t="s">
        <v>109</v>
      </c>
      <c r="C1709" s="55" t="s">
        <v>261</v>
      </c>
      <c r="D1709" s="55" t="s">
        <v>252</v>
      </c>
      <c r="E1709" s="45">
        <v>2020</v>
      </c>
      <c r="F1709" s="44">
        <v>178000</v>
      </c>
    </row>
    <row r="1710" spans="1:6" ht="20.100000000000001" customHeight="1" x14ac:dyDescent="0.4">
      <c r="A1710" s="55" t="s">
        <v>108</v>
      </c>
      <c r="B1710" s="56" t="s">
        <v>109</v>
      </c>
      <c r="C1710" s="55" t="s">
        <v>261</v>
      </c>
      <c r="D1710" s="55" t="s">
        <v>252</v>
      </c>
      <c r="E1710" s="45">
        <v>2021</v>
      </c>
      <c r="F1710" s="44">
        <v>10081486.999999998</v>
      </c>
    </row>
    <row r="1711" spans="1:6" ht="20.100000000000001" customHeight="1" x14ac:dyDescent="0.4">
      <c r="A1711" s="55" t="s">
        <v>108</v>
      </c>
      <c r="B1711" s="56" t="s">
        <v>109</v>
      </c>
      <c r="C1711" s="55" t="s">
        <v>261</v>
      </c>
      <c r="D1711" s="55" t="s">
        <v>252</v>
      </c>
      <c r="E1711" s="45">
        <v>2022</v>
      </c>
      <c r="F1711" s="44">
        <v>2635314</v>
      </c>
    </row>
    <row r="1712" spans="1:6" ht="20.100000000000001" customHeight="1" x14ac:dyDescent="0.4">
      <c r="A1712" s="55" t="s">
        <v>108</v>
      </c>
      <c r="B1712" s="56" t="s">
        <v>109</v>
      </c>
      <c r="C1712" s="55" t="s">
        <v>261</v>
      </c>
      <c r="D1712" s="55" t="s">
        <v>252</v>
      </c>
      <c r="E1712" s="45">
        <v>2023</v>
      </c>
      <c r="F1712" s="44">
        <v>15515487.00002801</v>
      </c>
    </row>
    <row r="1713" spans="1:6" ht="20.100000000000001" customHeight="1" x14ac:dyDescent="0.4">
      <c r="A1713" s="55" t="s">
        <v>108</v>
      </c>
      <c r="B1713" s="56" t="s">
        <v>109</v>
      </c>
      <c r="C1713" s="55" t="s">
        <v>261</v>
      </c>
      <c r="D1713" s="55" t="s">
        <v>252</v>
      </c>
      <c r="E1713" s="45">
        <v>2024</v>
      </c>
      <c r="F1713" s="44">
        <v>209328.50000699997</v>
      </c>
    </row>
    <row r="1714" spans="1:6" ht="20.100000000000001" customHeight="1" x14ac:dyDescent="0.4">
      <c r="A1714" s="55" t="s">
        <v>110</v>
      </c>
      <c r="B1714" s="56" t="s">
        <v>109</v>
      </c>
      <c r="C1714" s="55" t="s">
        <v>253</v>
      </c>
      <c r="D1714" s="55" t="s">
        <v>252</v>
      </c>
      <c r="E1714" s="45">
        <v>2018</v>
      </c>
      <c r="F1714" s="44">
        <v>2781466.0629772008</v>
      </c>
    </row>
    <row r="1715" spans="1:6" ht="20.100000000000001" customHeight="1" x14ac:dyDescent="0.4">
      <c r="A1715" s="55" t="s">
        <v>110</v>
      </c>
      <c r="B1715" s="56" t="s">
        <v>109</v>
      </c>
      <c r="C1715" s="55" t="s">
        <v>253</v>
      </c>
      <c r="D1715" s="55" t="s">
        <v>252</v>
      </c>
      <c r="E1715" s="45">
        <v>2019</v>
      </c>
      <c r="F1715" s="44">
        <v>5722026.1199480016</v>
      </c>
    </row>
    <row r="1716" spans="1:6" ht="20.100000000000001" customHeight="1" x14ac:dyDescent="0.4">
      <c r="A1716" s="55" t="s">
        <v>110</v>
      </c>
      <c r="B1716" s="56" t="s">
        <v>109</v>
      </c>
      <c r="C1716" s="55" t="s">
        <v>253</v>
      </c>
      <c r="D1716" s="55" t="s">
        <v>252</v>
      </c>
      <c r="E1716" s="45">
        <v>2020</v>
      </c>
      <c r="F1716" s="44">
        <v>1176112.3699360003</v>
      </c>
    </row>
    <row r="1717" spans="1:6" ht="20.100000000000001" customHeight="1" x14ac:dyDescent="0.4">
      <c r="A1717" s="55" t="s">
        <v>110</v>
      </c>
      <c r="B1717" s="56" t="s">
        <v>109</v>
      </c>
      <c r="C1717" s="55" t="s">
        <v>261</v>
      </c>
      <c r="D1717" s="55" t="s">
        <v>252</v>
      </c>
      <c r="E1717" s="45">
        <v>2022</v>
      </c>
      <c r="F1717" s="44">
        <v>671555.55555499997</v>
      </c>
    </row>
    <row r="1718" spans="1:6" ht="20.100000000000001" customHeight="1" x14ac:dyDescent="0.4">
      <c r="A1718" s="55" t="s">
        <v>110</v>
      </c>
      <c r="B1718" s="56" t="s">
        <v>109</v>
      </c>
      <c r="C1718" s="55" t="s">
        <v>261</v>
      </c>
      <c r="D1718" s="55" t="s">
        <v>252</v>
      </c>
      <c r="E1718" s="45">
        <v>2023</v>
      </c>
      <c r="F1718" s="44">
        <v>4995370.9673200008</v>
      </c>
    </row>
    <row r="1719" spans="1:6" ht="20.100000000000001" customHeight="1" x14ac:dyDescent="0.4">
      <c r="A1719" s="55" t="s">
        <v>110</v>
      </c>
      <c r="B1719" s="56" t="s">
        <v>109</v>
      </c>
      <c r="C1719" s="55" t="s">
        <v>261</v>
      </c>
      <c r="D1719" s="55" t="s">
        <v>252</v>
      </c>
      <c r="E1719" s="45">
        <v>2024</v>
      </c>
      <c r="F1719" s="44">
        <v>5876736.6179280039</v>
      </c>
    </row>
    <row r="1720" spans="1:6" ht="20.100000000000001" customHeight="1" x14ac:dyDescent="0.4">
      <c r="A1720" s="55" t="s">
        <v>110</v>
      </c>
      <c r="B1720" s="56" t="s">
        <v>109</v>
      </c>
      <c r="C1720" s="55" t="s">
        <v>261</v>
      </c>
      <c r="D1720" s="55" t="s">
        <v>252</v>
      </c>
      <c r="E1720" s="45">
        <v>2025</v>
      </c>
      <c r="F1720" s="44">
        <v>580488.09523440013</v>
      </c>
    </row>
    <row r="1721" spans="1:6" ht="20.100000000000001" customHeight="1" x14ac:dyDescent="0.4">
      <c r="A1721" s="55" t="s">
        <v>111</v>
      </c>
      <c r="B1721" s="56" t="s">
        <v>221</v>
      </c>
      <c r="C1721" s="55" t="s">
        <v>253</v>
      </c>
      <c r="D1721" s="55" t="s">
        <v>252</v>
      </c>
      <c r="E1721" s="45">
        <v>2018</v>
      </c>
      <c r="F1721" s="44">
        <v>63338.648000000016</v>
      </c>
    </row>
    <row r="1722" spans="1:6" ht="20.100000000000001" customHeight="1" x14ac:dyDescent="0.4">
      <c r="A1722" s="55" t="s">
        <v>111</v>
      </c>
      <c r="B1722" s="56" t="s">
        <v>221</v>
      </c>
      <c r="C1722" s="55" t="s">
        <v>253</v>
      </c>
      <c r="D1722" s="55" t="s">
        <v>252</v>
      </c>
      <c r="E1722" s="45">
        <v>2019</v>
      </c>
      <c r="F1722" s="44">
        <v>1999028.2214400005</v>
      </c>
    </row>
    <row r="1723" spans="1:6" ht="20.100000000000001" customHeight="1" x14ac:dyDescent="0.4">
      <c r="A1723" s="55" t="s">
        <v>111</v>
      </c>
      <c r="B1723" s="56" t="s">
        <v>221</v>
      </c>
      <c r="C1723" s="55" t="s">
        <v>253</v>
      </c>
      <c r="D1723" s="55" t="s">
        <v>252</v>
      </c>
      <c r="E1723" s="45">
        <v>2020</v>
      </c>
      <c r="F1723" s="44">
        <v>4433291.5176339988</v>
      </c>
    </row>
    <row r="1724" spans="1:6" ht="20.100000000000001" customHeight="1" x14ac:dyDescent="0.4">
      <c r="A1724" s="55" t="s">
        <v>112</v>
      </c>
      <c r="B1724" s="56" t="s">
        <v>244</v>
      </c>
      <c r="C1724" s="55" t="s">
        <v>251</v>
      </c>
      <c r="D1724" s="55" t="s">
        <v>256</v>
      </c>
      <c r="E1724" s="45">
        <v>2017</v>
      </c>
      <c r="F1724" s="44">
        <v>264441.07300169999</v>
      </c>
    </row>
    <row r="1725" spans="1:6" ht="20.100000000000001" customHeight="1" x14ac:dyDescent="0.4">
      <c r="A1725" s="55" t="s">
        <v>112</v>
      </c>
      <c r="B1725" s="56" t="s">
        <v>244</v>
      </c>
      <c r="C1725" s="55" t="s">
        <v>251</v>
      </c>
      <c r="D1725" s="55" t="s">
        <v>256</v>
      </c>
      <c r="E1725" s="45">
        <v>2018</v>
      </c>
      <c r="F1725" s="44">
        <v>4139331.3898602985</v>
      </c>
    </row>
    <row r="1726" spans="1:6" ht="20.100000000000001" customHeight="1" x14ac:dyDescent="0.4">
      <c r="A1726" s="55" t="s">
        <v>112</v>
      </c>
      <c r="B1726" s="56" t="s">
        <v>244</v>
      </c>
      <c r="C1726" s="55" t="s">
        <v>251</v>
      </c>
      <c r="D1726" s="55" t="s">
        <v>256</v>
      </c>
      <c r="E1726" s="45">
        <v>2019</v>
      </c>
      <c r="F1726" s="44">
        <v>3336672.5203810502</v>
      </c>
    </row>
    <row r="1727" spans="1:6" ht="20.100000000000001" customHeight="1" x14ac:dyDescent="0.4">
      <c r="A1727" s="55" t="s">
        <v>112</v>
      </c>
      <c r="B1727" s="56" t="s">
        <v>244</v>
      </c>
      <c r="C1727" s="55" t="s">
        <v>251</v>
      </c>
      <c r="D1727" s="55" t="s">
        <v>256</v>
      </c>
      <c r="E1727" s="45">
        <v>2020</v>
      </c>
      <c r="F1727" s="44">
        <v>4466294.381410012</v>
      </c>
    </row>
    <row r="1728" spans="1:6" ht="20.100000000000001" customHeight="1" x14ac:dyDescent="0.4">
      <c r="A1728" s="55" t="s">
        <v>112</v>
      </c>
      <c r="B1728" s="56" t="s">
        <v>244</v>
      </c>
      <c r="C1728" s="55" t="s">
        <v>251</v>
      </c>
      <c r="D1728" s="55" t="s">
        <v>256</v>
      </c>
      <c r="E1728" s="45">
        <v>2021</v>
      </c>
      <c r="F1728" s="44">
        <v>3164398.1590899993</v>
      </c>
    </row>
    <row r="1729" spans="1:6" ht="20.100000000000001" customHeight="1" x14ac:dyDescent="0.4">
      <c r="A1729" s="55" t="s">
        <v>112</v>
      </c>
      <c r="B1729" s="56" t="s">
        <v>244</v>
      </c>
      <c r="C1729" s="55" t="s">
        <v>251</v>
      </c>
      <c r="D1729" s="55" t="s">
        <v>256</v>
      </c>
      <c r="E1729" s="45">
        <v>2022</v>
      </c>
      <c r="F1729" s="44">
        <v>1970590.8297613005</v>
      </c>
    </row>
    <row r="1730" spans="1:6" ht="20.100000000000001" customHeight="1" x14ac:dyDescent="0.4">
      <c r="A1730" s="55" t="s">
        <v>112</v>
      </c>
      <c r="B1730" s="56" t="s">
        <v>244</v>
      </c>
      <c r="C1730" s="55" t="s">
        <v>251</v>
      </c>
      <c r="D1730" s="55" t="s">
        <v>256</v>
      </c>
      <c r="E1730" s="45">
        <v>2023</v>
      </c>
      <c r="F1730" s="44">
        <v>3396266.3517000005</v>
      </c>
    </row>
    <row r="1731" spans="1:6" ht="20.100000000000001" customHeight="1" x14ac:dyDescent="0.4">
      <c r="A1731" s="55" t="s">
        <v>112</v>
      </c>
      <c r="B1731" s="56" t="s">
        <v>244</v>
      </c>
      <c r="C1731" s="55" t="s">
        <v>251</v>
      </c>
      <c r="D1731" s="55" t="s">
        <v>256</v>
      </c>
      <c r="E1731" s="45">
        <v>2024</v>
      </c>
      <c r="F1731" s="44">
        <v>7198713.0045299996</v>
      </c>
    </row>
    <row r="1732" spans="1:6" ht="20.100000000000001" customHeight="1" x14ac:dyDescent="0.4">
      <c r="A1732" s="55" t="s">
        <v>112</v>
      </c>
      <c r="B1732" s="56" t="s">
        <v>244</v>
      </c>
      <c r="C1732" s="55" t="s">
        <v>251</v>
      </c>
      <c r="D1732" s="55" t="s">
        <v>256</v>
      </c>
      <c r="E1732" s="45">
        <v>2025</v>
      </c>
      <c r="F1732" s="44">
        <v>6924545.5291332984</v>
      </c>
    </row>
    <row r="1733" spans="1:6" ht="20.100000000000001" customHeight="1" x14ac:dyDescent="0.4">
      <c r="A1733" s="55" t="s">
        <v>112</v>
      </c>
      <c r="B1733" s="56" t="s">
        <v>244</v>
      </c>
      <c r="C1733" s="55" t="s">
        <v>251</v>
      </c>
      <c r="D1733" s="55" t="s">
        <v>256</v>
      </c>
      <c r="E1733" s="45">
        <v>2026</v>
      </c>
      <c r="F1733" s="44">
        <v>7066660.8395919995</v>
      </c>
    </row>
    <row r="1734" spans="1:6" ht="20.100000000000001" customHeight="1" x14ac:dyDescent="0.4">
      <c r="A1734" s="55" t="s">
        <v>112</v>
      </c>
      <c r="B1734" s="56" t="s">
        <v>244</v>
      </c>
      <c r="C1734" s="55" t="s">
        <v>251</v>
      </c>
      <c r="D1734" s="55" t="s">
        <v>256</v>
      </c>
      <c r="E1734" s="45">
        <v>2027</v>
      </c>
      <c r="F1734" s="44">
        <v>7706257.3516499996</v>
      </c>
    </row>
    <row r="1735" spans="1:6" ht="20.100000000000001" customHeight="1" x14ac:dyDescent="0.4">
      <c r="A1735" s="55" t="s">
        <v>112</v>
      </c>
      <c r="B1735" s="56" t="s">
        <v>244</v>
      </c>
      <c r="C1735" s="55" t="s">
        <v>251</v>
      </c>
      <c r="D1735" s="55" t="s">
        <v>256</v>
      </c>
      <c r="E1735" s="45">
        <v>2028</v>
      </c>
      <c r="F1735" s="44">
        <v>8295822.9524499997</v>
      </c>
    </row>
    <row r="1736" spans="1:6" ht="20.100000000000001" customHeight="1" x14ac:dyDescent="0.4">
      <c r="A1736" s="55" t="s">
        <v>112</v>
      </c>
      <c r="B1736" s="56" t="s">
        <v>244</v>
      </c>
      <c r="C1736" s="55" t="s">
        <v>251</v>
      </c>
      <c r="D1736" s="55" t="s">
        <v>256</v>
      </c>
      <c r="E1736" s="45">
        <v>2029</v>
      </c>
      <c r="F1736" s="44">
        <v>9233288.4733299986</v>
      </c>
    </row>
    <row r="1737" spans="1:6" ht="20.100000000000001" customHeight="1" x14ac:dyDescent="0.4">
      <c r="A1737" s="55" t="s">
        <v>112</v>
      </c>
      <c r="B1737" s="56" t="s">
        <v>244</v>
      </c>
      <c r="C1737" s="55" t="s">
        <v>251</v>
      </c>
      <c r="D1737" s="55" t="s">
        <v>256</v>
      </c>
      <c r="E1737" s="45">
        <v>2030</v>
      </c>
      <c r="F1737" s="44">
        <v>9175464.4125299994</v>
      </c>
    </row>
    <row r="1738" spans="1:6" ht="20.100000000000001" customHeight="1" x14ac:dyDescent="0.4">
      <c r="A1738" s="55" t="s">
        <v>112</v>
      </c>
      <c r="B1738" s="56" t="s">
        <v>244</v>
      </c>
      <c r="C1738" s="55" t="s">
        <v>251</v>
      </c>
      <c r="D1738" s="55" t="s">
        <v>256</v>
      </c>
      <c r="E1738" s="45">
        <v>2031</v>
      </c>
      <c r="F1738" s="44">
        <v>9185673.7125299983</v>
      </c>
    </row>
    <row r="1739" spans="1:6" ht="20.100000000000001" customHeight="1" x14ac:dyDescent="0.4">
      <c r="A1739" s="55" t="s">
        <v>112</v>
      </c>
      <c r="B1739" s="56" t="s">
        <v>244</v>
      </c>
      <c r="C1739" s="55" t="s">
        <v>251</v>
      </c>
      <c r="D1739" s="55" t="s">
        <v>256</v>
      </c>
      <c r="E1739" s="45">
        <v>2032</v>
      </c>
      <c r="F1739" s="44">
        <v>8835942.1733299997</v>
      </c>
    </row>
    <row r="1740" spans="1:6" ht="20.100000000000001" customHeight="1" x14ac:dyDescent="0.4">
      <c r="A1740" s="55" t="s">
        <v>112</v>
      </c>
      <c r="B1740" s="56" t="s">
        <v>244</v>
      </c>
      <c r="C1740" s="55" t="s">
        <v>251</v>
      </c>
      <c r="D1740" s="55" t="s">
        <v>256</v>
      </c>
      <c r="E1740" s="45">
        <v>2033</v>
      </c>
      <c r="F1740" s="44">
        <v>8837931.1733299997</v>
      </c>
    </row>
    <row r="1741" spans="1:6" ht="20.100000000000001" customHeight="1" x14ac:dyDescent="0.4">
      <c r="A1741" s="55" t="s">
        <v>112</v>
      </c>
      <c r="B1741" s="56" t="s">
        <v>244</v>
      </c>
      <c r="C1741" s="55" t="s">
        <v>251</v>
      </c>
      <c r="D1741" s="55" t="s">
        <v>256</v>
      </c>
      <c r="E1741" s="45">
        <v>2034</v>
      </c>
      <c r="F1741" s="44">
        <v>8517649.1733299997</v>
      </c>
    </row>
    <row r="1742" spans="1:6" ht="20.100000000000001" customHeight="1" x14ac:dyDescent="0.4">
      <c r="A1742" s="55" t="s">
        <v>112</v>
      </c>
      <c r="B1742" s="56" t="s">
        <v>244</v>
      </c>
      <c r="C1742" s="55" t="s">
        <v>251</v>
      </c>
      <c r="D1742" s="55" t="s">
        <v>256</v>
      </c>
      <c r="E1742" s="45">
        <v>2035</v>
      </c>
      <c r="F1742" s="44">
        <v>7823726.0306159994</v>
      </c>
    </row>
    <row r="1743" spans="1:6" ht="20.100000000000001" customHeight="1" x14ac:dyDescent="0.4">
      <c r="A1743" s="55" t="s">
        <v>112</v>
      </c>
      <c r="B1743" s="56" t="s">
        <v>244</v>
      </c>
      <c r="C1743" s="55" t="s">
        <v>251</v>
      </c>
      <c r="D1743" s="55" t="s">
        <v>256</v>
      </c>
      <c r="E1743" s="45">
        <v>2036</v>
      </c>
      <c r="F1743" s="44">
        <v>7348814.3303920003</v>
      </c>
    </row>
    <row r="1744" spans="1:6" ht="20.100000000000001" customHeight="1" x14ac:dyDescent="0.4">
      <c r="A1744" s="55" t="s">
        <v>112</v>
      </c>
      <c r="B1744" s="56" t="s">
        <v>244</v>
      </c>
      <c r="C1744" s="55" t="s">
        <v>251</v>
      </c>
      <c r="D1744" s="55" t="s">
        <v>256</v>
      </c>
      <c r="E1744" s="45">
        <v>2037</v>
      </c>
      <c r="F1744" s="44">
        <v>6963193.3303920003</v>
      </c>
    </row>
    <row r="1745" spans="1:6" ht="20.100000000000001" customHeight="1" x14ac:dyDescent="0.4">
      <c r="A1745" s="55" t="s">
        <v>112</v>
      </c>
      <c r="B1745" s="56" t="s">
        <v>244</v>
      </c>
      <c r="C1745" s="55" t="s">
        <v>251</v>
      </c>
      <c r="D1745" s="55" t="s">
        <v>256</v>
      </c>
      <c r="E1745" s="45">
        <v>2038</v>
      </c>
      <c r="F1745" s="44">
        <v>6572809.9514560001</v>
      </c>
    </row>
    <row r="1746" spans="1:6" ht="20.100000000000001" customHeight="1" x14ac:dyDescent="0.4">
      <c r="A1746" s="55" t="s">
        <v>112</v>
      </c>
      <c r="B1746" s="56" t="s">
        <v>244</v>
      </c>
      <c r="C1746" s="55" t="s">
        <v>251</v>
      </c>
      <c r="D1746" s="55" t="s">
        <v>256</v>
      </c>
      <c r="E1746" s="45">
        <v>2039</v>
      </c>
      <c r="F1746" s="44">
        <v>4295323.1222499991</v>
      </c>
    </row>
    <row r="1747" spans="1:6" ht="20.100000000000001" customHeight="1" x14ac:dyDescent="0.4">
      <c r="A1747" s="55" t="s">
        <v>112</v>
      </c>
      <c r="B1747" s="56" t="s">
        <v>244</v>
      </c>
      <c r="C1747" s="55" t="s">
        <v>253</v>
      </c>
      <c r="D1747" s="55" t="s">
        <v>256</v>
      </c>
      <c r="E1747" s="45">
        <v>2018</v>
      </c>
      <c r="F1747" s="44">
        <v>1150736.1338052002</v>
      </c>
    </row>
    <row r="1748" spans="1:6" ht="20.100000000000001" customHeight="1" x14ac:dyDescent="0.4">
      <c r="A1748" s="55" t="s">
        <v>112</v>
      </c>
      <c r="B1748" s="56" t="s">
        <v>244</v>
      </c>
      <c r="C1748" s="55" t="s">
        <v>253</v>
      </c>
      <c r="D1748" s="55" t="s">
        <v>256</v>
      </c>
      <c r="E1748" s="45">
        <v>2019</v>
      </c>
      <c r="F1748" s="44">
        <v>5276053.6737916004</v>
      </c>
    </row>
    <row r="1749" spans="1:6" ht="20.100000000000001" customHeight="1" x14ac:dyDescent="0.4">
      <c r="A1749" s="55" t="s">
        <v>112</v>
      </c>
      <c r="B1749" s="56" t="s">
        <v>244</v>
      </c>
      <c r="C1749" s="55" t="s">
        <v>253</v>
      </c>
      <c r="D1749" s="55" t="s">
        <v>256</v>
      </c>
      <c r="E1749" s="45">
        <v>2020</v>
      </c>
      <c r="F1749" s="44">
        <v>555100.42729929986</v>
      </c>
    </row>
    <row r="1750" spans="1:6" ht="20.100000000000001" customHeight="1" x14ac:dyDescent="0.4">
      <c r="A1750" s="55" t="s">
        <v>112</v>
      </c>
      <c r="B1750" s="56" t="s">
        <v>244</v>
      </c>
      <c r="C1750" s="55" t="s">
        <v>253</v>
      </c>
      <c r="D1750" s="55" t="s">
        <v>256</v>
      </c>
      <c r="E1750" s="45">
        <v>2022</v>
      </c>
      <c r="F1750" s="44">
        <v>1490266</v>
      </c>
    </row>
    <row r="1751" spans="1:6" ht="20.100000000000001" customHeight="1" x14ac:dyDescent="0.4">
      <c r="A1751" s="55" t="s">
        <v>112</v>
      </c>
      <c r="B1751" s="56" t="s">
        <v>244</v>
      </c>
      <c r="C1751" s="55" t="s">
        <v>253</v>
      </c>
      <c r="D1751" s="55" t="s">
        <v>256</v>
      </c>
      <c r="E1751" s="45">
        <v>2023</v>
      </c>
      <c r="F1751" s="44">
        <v>13290000</v>
      </c>
    </row>
    <row r="1752" spans="1:6" ht="20.100000000000001" customHeight="1" x14ac:dyDescent="0.4">
      <c r="A1752" s="55" t="s">
        <v>112</v>
      </c>
      <c r="B1752" s="56" t="s">
        <v>244</v>
      </c>
      <c r="C1752" s="55" t="s">
        <v>261</v>
      </c>
      <c r="D1752" s="55" t="s">
        <v>256</v>
      </c>
      <c r="E1752" s="45">
        <v>2018</v>
      </c>
      <c r="F1752" s="44">
        <v>956636</v>
      </c>
    </row>
    <row r="1753" spans="1:6" ht="20.100000000000001" customHeight="1" x14ac:dyDescent="0.4">
      <c r="A1753" s="55" t="s">
        <v>112</v>
      </c>
      <c r="B1753" s="56" t="s">
        <v>244</v>
      </c>
      <c r="C1753" s="55" t="s">
        <v>261</v>
      </c>
      <c r="D1753" s="55" t="s">
        <v>256</v>
      </c>
      <c r="E1753" s="45">
        <v>2019</v>
      </c>
      <c r="F1753" s="44">
        <v>5880006</v>
      </c>
    </row>
    <row r="1754" spans="1:6" ht="20.100000000000001" customHeight="1" x14ac:dyDescent="0.4">
      <c r="A1754" s="55" t="s">
        <v>112</v>
      </c>
      <c r="B1754" s="56" t="s">
        <v>244</v>
      </c>
      <c r="C1754" s="55" t="s">
        <v>261</v>
      </c>
      <c r="D1754" s="55" t="s">
        <v>256</v>
      </c>
      <c r="E1754" s="45">
        <v>2020</v>
      </c>
      <c r="F1754" s="44">
        <v>19826434</v>
      </c>
    </row>
    <row r="1755" spans="1:6" ht="20.100000000000001" customHeight="1" x14ac:dyDescent="0.4">
      <c r="A1755" s="55" t="s">
        <v>112</v>
      </c>
      <c r="B1755" s="56" t="s">
        <v>244</v>
      </c>
      <c r="C1755" s="55" t="s">
        <v>261</v>
      </c>
      <c r="D1755" s="55" t="s">
        <v>256</v>
      </c>
      <c r="E1755" s="45">
        <v>2021</v>
      </c>
      <c r="F1755" s="44">
        <v>10952202.0133371</v>
      </c>
    </row>
    <row r="1756" spans="1:6" ht="20.100000000000001" customHeight="1" x14ac:dyDescent="0.4">
      <c r="A1756" s="55" t="s">
        <v>112</v>
      </c>
      <c r="B1756" s="56" t="s">
        <v>244</v>
      </c>
      <c r="C1756" s="55" t="s">
        <v>254</v>
      </c>
      <c r="D1756" s="55" t="s">
        <v>256</v>
      </c>
      <c r="E1756" s="45">
        <v>2017</v>
      </c>
      <c r="F1756" s="44">
        <v>225150</v>
      </c>
    </row>
    <row r="1757" spans="1:6" ht="20.100000000000001" customHeight="1" x14ac:dyDescent="0.4">
      <c r="A1757" s="55" t="s">
        <v>112</v>
      </c>
      <c r="B1757" s="56" t="s">
        <v>244</v>
      </c>
      <c r="C1757" s="55" t="s">
        <v>254</v>
      </c>
      <c r="D1757" s="55" t="s">
        <v>256</v>
      </c>
      <c r="E1757" s="45">
        <v>2018</v>
      </c>
      <c r="F1757" s="44">
        <v>1255649.999999</v>
      </c>
    </row>
    <row r="1758" spans="1:6" ht="20.100000000000001" customHeight="1" x14ac:dyDescent="0.4">
      <c r="A1758" s="55" t="s">
        <v>112</v>
      </c>
      <c r="B1758" s="56" t="s">
        <v>244</v>
      </c>
      <c r="C1758" s="55" t="s">
        <v>254</v>
      </c>
      <c r="D1758" s="55" t="s">
        <v>256</v>
      </c>
      <c r="E1758" s="45">
        <v>2021</v>
      </c>
      <c r="F1758" s="44">
        <v>3207822</v>
      </c>
    </row>
    <row r="1759" spans="1:6" ht="20.100000000000001" customHeight="1" x14ac:dyDescent="0.4">
      <c r="A1759" s="55" t="s">
        <v>112</v>
      </c>
      <c r="B1759" s="56" t="s">
        <v>244</v>
      </c>
      <c r="C1759" s="55" t="s">
        <v>254</v>
      </c>
      <c r="D1759" s="55" t="s">
        <v>256</v>
      </c>
      <c r="E1759" s="45">
        <v>2022</v>
      </c>
      <c r="F1759" s="44">
        <v>919066.66666999995</v>
      </c>
    </row>
    <row r="1760" spans="1:6" ht="20.100000000000001" customHeight="1" x14ac:dyDescent="0.4">
      <c r="A1760" s="55" t="s">
        <v>112</v>
      </c>
      <c r="B1760" s="56" t="s">
        <v>244</v>
      </c>
      <c r="C1760" s="55" t="s">
        <v>254</v>
      </c>
      <c r="D1760" s="55" t="s">
        <v>256</v>
      </c>
      <c r="E1760" s="45">
        <v>2023</v>
      </c>
      <c r="F1760" s="44">
        <v>8209378.6446400015</v>
      </c>
    </row>
    <row r="1761" spans="1:6" ht="20.100000000000001" customHeight="1" x14ac:dyDescent="0.4">
      <c r="A1761" s="55" t="s">
        <v>112</v>
      </c>
      <c r="B1761" s="56" t="s">
        <v>244</v>
      </c>
      <c r="C1761" s="55" t="s">
        <v>254</v>
      </c>
      <c r="D1761" s="55" t="s">
        <v>256</v>
      </c>
      <c r="E1761" s="45">
        <v>2024</v>
      </c>
      <c r="F1761" s="44">
        <v>2883794.6999999997</v>
      </c>
    </row>
    <row r="1762" spans="1:6" ht="20.100000000000001" customHeight="1" x14ac:dyDescent="0.4">
      <c r="A1762" s="55" t="s">
        <v>112</v>
      </c>
      <c r="B1762" s="56" t="s">
        <v>244</v>
      </c>
      <c r="C1762" s="55" t="s">
        <v>254</v>
      </c>
      <c r="D1762" s="55" t="s">
        <v>256</v>
      </c>
      <c r="E1762" s="45">
        <v>2025</v>
      </c>
      <c r="F1762" s="44">
        <v>9982349.8112250045</v>
      </c>
    </row>
    <row r="1763" spans="1:6" ht="20.100000000000001" customHeight="1" x14ac:dyDescent="0.4">
      <c r="A1763" s="55" t="s">
        <v>112</v>
      </c>
      <c r="B1763" s="56" t="s">
        <v>244</v>
      </c>
      <c r="C1763" s="55" t="s">
        <v>254</v>
      </c>
      <c r="D1763" s="55" t="s">
        <v>256</v>
      </c>
      <c r="E1763" s="45">
        <v>2026</v>
      </c>
      <c r="F1763" s="44">
        <v>29296376.744624965</v>
      </c>
    </row>
    <row r="1764" spans="1:6" ht="20.100000000000001" customHeight="1" x14ac:dyDescent="0.4">
      <c r="A1764" s="55" t="s">
        <v>112</v>
      </c>
      <c r="B1764" s="56" t="s">
        <v>244</v>
      </c>
      <c r="C1764" s="55" t="s">
        <v>254</v>
      </c>
      <c r="D1764" s="55" t="s">
        <v>256</v>
      </c>
      <c r="E1764" s="45">
        <v>2027</v>
      </c>
      <c r="F1764" s="44">
        <v>21975815.199999951</v>
      </c>
    </row>
    <row r="1765" spans="1:6" ht="20.100000000000001" customHeight="1" x14ac:dyDescent="0.4">
      <c r="A1765" s="55" t="s">
        <v>112</v>
      </c>
      <c r="B1765" s="56" t="s">
        <v>244</v>
      </c>
      <c r="C1765" s="55" t="s">
        <v>254</v>
      </c>
      <c r="D1765" s="55" t="s">
        <v>256</v>
      </c>
      <c r="E1765" s="45">
        <v>2028</v>
      </c>
      <c r="F1765" s="44">
        <v>36277973.199999966</v>
      </c>
    </row>
    <row r="1766" spans="1:6" ht="20.100000000000001" customHeight="1" x14ac:dyDescent="0.4">
      <c r="A1766" s="55" t="s">
        <v>112</v>
      </c>
      <c r="B1766" s="56" t="s">
        <v>244</v>
      </c>
      <c r="C1766" s="55" t="s">
        <v>254</v>
      </c>
      <c r="D1766" s="55" t="s">
        <v>256</v>
      </c>
      <c r="E1766" s="45">
        <v>2029</v>
      </c>
      <c r="F1766" s="44">
        <v>3446700</v>
      </c>
    </row>
    <row r="1767" spans="1:6" ht="20.100000000000001" customHeight="1" x14ac:dyDescent="0.4">
      <c r="A1767" s="55" t="s">
        <v>112</v>
      </c>
      <c r="B1767" s="56" t="s">
        <v>244</v>
      </c>
      <c r="C1767" s="55" t="s">
        <v>254</v>
      </c>
      <c r="D1767" s="55" t="s">
        <v>256</v>
      </c>
      <c r="E1767" s="45">
        <v>2030</v>
      </c>
      <c r="F1767" s="44">
        <v>1906700</v>
      </c>
    </row>
    <row r="1768" spans="1:6" ht="20.100000000000001" customHeight="1" x14ac:dyDescent="0.4">
      <c r="A1768" s="55" t="s">
        <v>112</v>
      </c>
      <c r="B1768" s="56" t="s">
        <v>244</v>
      </c>
      <c r="C1768" s="55" t="s">
        <v>254</v>
      </c>
      <c r="D1768" s="55" t="s">
        <v>256</v>
      </c>
      <c r="E1768" s="45">
        <v>2031</v>
      </c>
      <c r="F1768" s="44">
        <v>3226700</v>
      </c>
    </row>
    <row r="1769" spans="1:6" ht="20.100000000000001" customHeight="1" x14ac:dyDescent="0.4">
      <c r="A1769" s="55" t="s">
        <v>112</v>
      </c>
      <c r="B1769" s="56" t="s">
        <v>244</v>
      </c>
      <c r="C1769" s="55" t="s">
        <v>254</v>
      </c>
      <c r="D1769" s="55" t="s">
        <v>256</v>
      </c>
      <c r="E1769" s="45">
        <v>2032</v>
      </c>
      <c r="F1769" s="44">
        <v>366700</v>
      </c>
    </row>
    <row r="1770" spans="1:6" ht="20.100000000000001" customHeight="1" x14ac:dyDescent="0.4">
      <c r="A1770" s="55" t="s">
        <v>112</v>
      </c>
      <c r="B1770" s="56" t="s">
        <v>244</v>
      </c>
      <c r="C1770" s="55" t="s">
        <v>254</v>
      </c>
      <c r="D1770" s="55" t="s">
        <v>256</v>
      </c>
      <c r="E1770" s="45">
        <v>2033</v>
      </c>
      <c r="F1770" s="44">
        <v>1450700</v>
      </c>
    </row>
    <row r="1771" spans="1:6" ht="20.100000000000001" customHeight="1" x14ac:dyDescent="0.4">
      <c r="A1771" s="55" t="s">
        <v>112</v>
      </c>
      <c r="B1771" s="56" t="s">
        <v>244</v>
      </c>
      <c r="C1771" s="55" t="s">
        <v>254</v>
      </c>
      <c r="D1771" s="55" t="s">
        <v>256</v>
      </c>
      <c r="E1771" s="45">
        <v>2034</v>
      </c>
      <c r="F1771" s="44">
        <v>60400</v>
      </c>
    </row>
    <row r="1772" spans="1:6" ht="20.100000000000001" customHeight="1" x14ac:dyDescent="0.4">
      <c r="A1772" s="55" t="s">
        <v>112</v>
      </c>
      <c r="B1772" s="56" t="s">
        <v>244</v>
      </c>
      <c r="C1772" s="55" t="s">
        <v>254</v>
      </c>
      <c r="D1772" s="55" t="s">
        <v>256</v>
      </c>
      <c r="E1772" s="45">
        <v>2035</v>
      </c>
      <c r="F1772" s="44">
        <v>73430.944625000004</v>
      </c>
    </row>
    <row r="1773" spans="1:6" ht="20.100000000000001" customHeight="1" x14ac:dyDescent="0.4">
      <c r="A1773" s="55" t="s">
        <v>112</v>
      </c>
      <c r="B1773" s="56" t="s">
        <v>244</v>
      </c>
      <c r="C1773" s="55" t="s">
        <v>254</v>
      </c>
      <c r="D1773" s="55" t="s">
        <v>256</v>
      </c>
      <c r="E1773" s="45">
        <v>2036</v>
      </c>
      <c r="F1773" s="44">
        <v>61455.944624999996</v>
      </c>
    </row>
    <row r="1774" spans="1:6" ht="20.100000000000001" customHeight="1" x14ac:dyDescent="0.4">
      <c r="A1774" s="55" t="s">
        <v>112</v>
      </c>
      <c r="B1774" s="56" t="s">
        <v>244</v>
      </c>
      <c r="C1774" s="55" t="s">
        <v>254</v>
      </c>
      <c r="D1774" s="55" t="s">
        <v>256</v>
      </c>
      <c r="E1774" s="45">
        <v>2037</v>
      </c>
      <c r="F1774" s="44">
        <v>61170.944624999996</v>
      </c>
    </row>
    <row r="1775" spans="1:6" ht="20.100000000000001" customHeight="1" x14ac:dyDescent="0.4">
      <c r="A1775" s="55" t="s">
        <v>112</v>
      </c>
      <c r="B1775" s="56" t="s">
        <v>244</v>
      </c>
      <c r="C1775" s="55" t="s">
        <v>254</v>
      </c>
      <c r="D1775" s="55" t="s">
        <v>256</v>
      </c>
      <c r="E1775" s="45">
        <v>2038</v>
      </c>
      <c r="F1775" s="44">
        <v>106530.944625</v>
      </c>
    </row>
    <row r="1776" spans="1:6" ht="20.100000000000001" customHeight="1" x14ac:dyDescent="0.4">
      <c r="A1776" s="55" t="s">
        <v>112</v>
      </c>
      <c r="B1776" s="56" t="s">
        <v>244</v>
      </c>
      <c r="C1776" s="55" t="s">
        <v>254</v>
      </c>
      <c r="D1776" s="55" t="s">
        <v>256</v>
      </c>
      <c r="E1776" s="45">
        <v>2039</v>
      </c>
      <c r="F1776" s="44">
        <v>44387</v>
      </c>
    </row>
    <row r="1777" spans="1:6" ht="20.100000000000001" customHeight="1" x14ac:dyDescent="0.4">
      <c r="A1777" s="55" t="s">
        <v>112</v>
      </c>
      <c r="B1777" s="56" t="s">
        <v>244</v>
      </c>
      <c r="C1777" s="55" t="s">
        <v>255</v>
      </c>
      <c r="D1777" s="55" t="s">
        <v>256</v>
      </c>
      <c r="E1777" s="45">
        <v>2037</v>
      </c>
      <c r="F1777" s="44">
        <v>726000</v>
      </c>
    </row>
    <row r="1778" spans="1:6" ht="20.100000000000001" customHeight="1" x14ac:dyDescent="0.4">
      <c r="A1778" s="55" t="s">
        <v>112</v>
      </c>
      <c r="B1778" s="56" t="s">
        <v>244</v>
      </c>
      <c r="C1778" s="55" t="s">
        <v>255</v>
      </c>
      <c r="D1778" s="55" t="s">
        <v>256</v>
      </c>
      <c r="E1778" s="45">
        <v>2038</v>
      </c>
      <c r="F1778" s="44">
        <v>165000</v>
      </c>
    </row>
    <row r="1779" spans="1:6" ht="20.100000000000001" customHeight="1" x14ac:dyDescent="0.4">
      <c r="A1779" s="55" t="s">
        <v>112</v>
      </c>
      <c r="B1779" s="56" t="s">
        <v>244</v>
      </c>
      <c r="C1779" s="55" t="s">
        <v>255</v>
      </c>
      <c r="D1779" s="55" t="s">
        <v>256</v>
      </c>
      <c r="E1779" s="45">
        <v>2039</v>
      </c>
      <c r="F1779" s="44">
        <v>1186400</v>
      </c>
    </row>
    <row r="1780" spans="1:6" ht="20.100000000000001" customHeight="1" x14ac:dyDescent="0.4">
      <c r="A1780" s="55" t="s">
        <v>113</v>
      </c>
      <c r="B1780" s="56" t="s">
        <v>114</v>
      </c>
      <c r="C1780" s="55" t="s">
        <v>253</v>
      </c>
      <c r="D1780" s="55" t="s">
        <v>258</v>
      </c>
      <c r="E1780" s="45">
        <v>2018</v>
      </c>
      <c r="F1780" s="44">
        <v>236175</v>
      </c>
    </row>
    <row r="1781" spans="1:6" ht="20.100000000000001" customHeight="1" x14ac:dyDescent="0.4">
      <c r="A1781" s="55" t="s">
        <v>113</v>
      </c>
      <c r="B1781" s="56" t="s">
        <v>114</v>
      </c>
      <c r="C1781" s="55" t="s">
        <v>253</v>
      </c>
      <c r="D1781" s="55" t="s">
        <v>258</v>
      </c>
      <c r="E1781" s="45">
        <v>2019</v>
      </c>
      <c r="F1781" s="44">
        <v>1949257.6</v>
      </c>
    </row>
    <row r="1782" spans="1:6" ht="20.100000000000001" customHeight="1" x14ac:dyDescent="0.4">
      <c r="A1782" s="55" t="s">
        <v>113</v>
      </c>
      <c r="B1782" s="56" t="s">
        <v>114</v>
      </c>
      <c r="C1782" s="55" t="s">
        <v>253</v>
      </c>
      <c r="D1782" s="55" t="s">
        <v>258</v>
      </c>
      <c r="E1782" s="45">
        <v>2020</v>
      </c>
      <c r="F1782" s="44">
        <v>24095672.828510001</v>
      </c>
    </row>
    <row r="1783" spans="1:6" ht="20.100000000000001" customHeight="1" x14ac:dyDescent="0.4">
      <c r="A1783" s="55" t="s">
        <v>113</v>
      </c>
      <c r="B1783" s="56" t="s">
        <v>114</v>
      </c>
      <c r="C1783" s="55" t="s">
        <v>253</v>
      </c>
      <c r="D1783" s="55" t="s">
        <v>258</v>
      </c>
      <c r="E1783" s="45">
        <v>2021</v>
      </c>
      <c r="F1783" s="44">
        <v>461356.49999699998</v>
      </c>
    </row>
    <row r="1784" spans="1:6" ht="20.100000000000001" customHeight="1" x14ac:dyDescent="0.4">
      <c r="A1784" s="55" t="s">
        <v>115</v>
      </c>
      <c r="B1784" s="56" t="s">
        <v>114</v>
      </c>
      <c r="C1784" s="55" t="s">
        <v>253</v>
      </c>
      <c r="D1784" s="55" t="s">
        <v>258</v>
      </c>
      <c r="E1784" s="45">
        <v>2018</v>
      </c>
      <c r="F1784" s="44">
        <v>236175</v>
      </c>
    </row>
    <row r="1785" spans="1:6" ht="20.100000000000001" customHeight="1" x14ac:dyDescent="0.4">
      <c r="A1785" s="55" t="s">
        <v>115</v>
      </c>
      <c r="B1785" s="56" t="s">
        <v>114</v>
      </c>
      <c r="C1785" s="55" t="s">
        <v>253</v>
      </c>
      <c r="D1785" s="55" t="s">
        <v>258</v>
      </c>
      <c r="E1785" s="45">
        <v>2019</v>
      </c>
      <c r="F1785" s="44">
        <v>2248351.5719599999</v>
      </c>
    </row>
    <row r="1786" spans="1:6" ht="20.100000000000001" customHeight="1" x14ac:dyDescent="0.4">
      <c r="A1786" s="55" t="s">
        <v>115</v>
      </c>
      <c r="B1786" s="56" t="s">
        <v>114</v>
      </c>
      <c r="C1786" s="55" t="s">
        <v>253</v>
      </c>
      <c r="D1786" s="55" t="s">
        <v>258</v>
      </c>
      <c r="E1786" s="45">
        <v>2020</v>
      </c>
      <c r="F1786" s="44">
        <v>15456720.378499996</v>
      </c>
    </row>
    <row r="1787" spans="1:6" ht="20.100000000000001" customHeight="1" x14ac:dyDescent="0.4">
      <c r="A1787" s="55" t="s">
        <v>115</v>
      </c>
      <c r="B1787" s="56" t="s">
        <v>114</v>
      </c>
      <c r="C1787" s="55" t="s">
        <v>253</v>
      </c>
      <c r="D1787" s="55" t="s">
        <v>258</v>
      </c>
      <c r="E1787" s="45">
        <v>2021</v>
      </c>
      <c r="F1787" s="44">
        <v>461356.49999699998</v>
      </c>
    </row>
    <row r="1788" spans="1:6" ht="20.100000000000001" customHeight="1" x14ac:dyDescent="0.4">
      <c r="A1788" s="55" t="s">
        <v>116</v>
      </c>
      <c r="B1788" s="56" t="s">
        <v>245</v>
      </c>
      <c r="C1788" s="55" t="s">
        <v>253</v>
      </c>
      <c r="D1788" s="55" t="s">
        <v>258</v>
      </c>
      <c r="E1788" s="45">
        <v>2018</v>
      </c>
      <c r="F1788" s="44">
        <v>1351390.3113434997</v>
      </c>
    </row>
    <row r="1789" spans="1:6" ht="20.100000000000001" customHeight="1" x14ac:dyDescent="0.4">
      <c r="A1789" s="55" t="s">
        <v>116</v>
      </c>
      <c r="B1789" s="56" t="s">
        <v>245</v>
      </c>
      <c r="C1789" s="55" t="s">
        <v>253</v>
      </c>
      <c r="D1789" s="55" t="s">
        <v>258</v>
      </c>
      <c r="E1789" s="45">
        <v>2019</v>
      </c>
      <c r="F1789" s="44">
        <v>17308155.906269997</v>
      </c>
    </row>
    <row r="1790" spans="1:6" ht="20.100000000000001" customHeight="1" x14ac:dyDescent="0.4">
      <c r="A1790" s="55" t="s">
        <v>116</v>
      </c>
      <c r="B1790" s="56" t="s">
        <v>245</v>
      </c>
      <c r="C1790" s="55" t="s">
        <v>253</v>
      </c>
      <c r="D1790" s="55" t="s">
        <v>258</v>
      </c>
      <c r="E1790" s="45">
        <v>2020</v>
      </c>
      <c r="F1790" s="44">
        <v>17179161.490000002</v>
      </c>
    </row>
    <row r="1791" spans="1:6" ht="20.100000000000001" customHeight="1" x14ac:dyDescent="0.4">
      <c r="A1791" s="55" t="s">
        <v>116</v>
      </c>
      <c r="B1791" s="56" t="s">
        <v>245</v>
      </c>
      <c r="C1791" s="55" t="s">
        <v>253</v>
      </c>
      <c r="D1791" s="55" t="s">
        <v>258</v>
      </c>
      <c r="E1791" s="45">
        <v>2022</v>
      </c>
      <c r="F1791" s="44">
        <v>191019.11000000004</v>
      </c>
    </row>
    <row r="1792" spans="1:6" ht="20.100000000000001" customHeight="1" x14ac:dyDescent="0.4">
      <c r="A1792" s="55" t="s">
        <v>116</v>
      </c>
      <c r="B1792" s="56" t="s">
        <v>245</v>
      </c>
      <c r="C1792" s="55" t="s">
        <v>253</v>
      </c>
      <c r="D1792" s="55" t="s">
        <v>258</v>
      </c>
      <c r="E1792" s="45">
        <v>2023</v>
      </c>
      <c r="F1792" s="44">
        <v>16233164.040000001</v>
      </c>
    </row>
    <row r="1793" spans="1:6" ht="20.100000000000001" customHeight="1" x14ac:dyDescent="0.4">
      <c r="A1793" s="55" t="s">
        <v>116</v>
      </c>
      <c r="B1793" s="56" t="s">
        <v>245</v>
      </c>
      <c r="C1793" s="55" t="s">
        <v>261</v>
      </c>
      <c r="D1793" s="55" t="s">
        <v>258</v>
      </c>
      <c r="E1793" s="45">
        <v>2022</v>
      </c>
      <c r="F1793" s="44">
        <v>76366.679999999993</v>
      </c>
    </row>
    <row r="1794" spans="1:6" ht="20.100000000000001" customHeight="1" x14ac:dyDescent="0.4">
      <c r="A1794" s="55" t="s">
        <v>116</v>
      </c>
      <c r="B1794" s="56" t="s">
        <v>245</v>
      </c>
      <c r="C1794" s="55" t="s">
        <v>261</v>
      </c>
      <c r="D1794" s="55" t="s">
        <v>258</v>
      </c>
      <c r="E1794" s="45">
        <v>2023</v>
      </c>
      <c r="F1794" s="44">
        <v>10546556.57</v>
      </c>
    </row>
    <row r="1795" spans="1:6" ht="20.100000000000001" customHeight="1" x14ac:dyDescent="0.4">
      <c r="A1795" s="55" t="s">
        <v>116</v>
      </c>
      <c r="B1795" s="56" t="s">
        <v>245</v>
      </c>
      <c r="C1795" s="55" t="s">
        <v>261</v>
      </c>
      <c r="D1795" s="55" t="s">
        <v>258</v>
      </c>
      <c r="E1795" s="45">
        <v>2024</v>
      </c>
      <c r="F1795" s="44">
        <v>16202231.480000002</v>
      </c>
    </row>
    <row r="1796" spans="1:6" ht="20.100000000000001" customHeight="1" x14ac:dyDescent="0.4">
      <c r="A1796" s="55" t="s">
        <v>117</v>
      </c>
      <c r="B1796" s="56" t="s">
        <v>246</v>
      </c>
      <c r="C1796" s="55" t="s">
        <v>253</v>
      </c>
      <c r="D1796" s="55" t="s">
        <v>258</v>
      </c>
      <c r="E1796" s="45">
        <v>2018</v>
      </c>
      <c r="F1796" s="44">
        <v>1257506.5675523994</v>
      </c>
    </row>
    <row r="1797" spans="1:6" ht="20.100000000000001" customHeight="1" x14ac:dyDescent="0.4">
      <c r="A1797" s="55" t="s">
        <v>117</v>
      </c>
      <c r="B1797" s="56" t="s">
        <v>246</v>
      </c>
      <c r="C1797" s="55" t="s">
        <v>253</v>
      </c>
      <c r="D1797" s="55" t="s">
        <v>258</v>
      </c>
      <c r="E1797" s="45">
        <v>2019</v>
      </c>
      <c r="F1797" s="44">
        <v>18019765.4375</v>
      </c>
    </row>
    <row r="1798" spans="1:6" ht="20.100000000000001" customHeight="1" x14ac:dyDescent="0.4">
      <c r="A1798" s="55" t="s">
        <v>117</v>
      </c>
      <c r="B1798" s="56" t="s">
        <v>246</v>
      </c>
      <c r="C1798" s="55" t="s">
        <v>253</v>
      </c>
      <c r="D1798" s="55" t="s">
        <v>258</v>
      </c>
      <c r="E1798" s="45">
        <v>2020</v>
      </c>
      <c r="F1798" s="44">
        <v>25175081.399999995</v>
      </c>
    </row>
    <row r="1799" spans="1:6" ht="20.100000000000001" customHeight="1" x14ac:dyDescent="0.4">
      <c r="A1799" s="55" t="s">
        <v>117</v>
      </c>
      <c r="B1799" s="56" t="s">
        <v>246</v>
      </c>
      <c r="C1799" s="55" t="s">
        <v>253</v>
      </c>
      <c r="D1799" s="55" t="s">
        <v>258</v>
      </c>
      <c r="E1799" s="45">
        <v>2023</v>
      </c>
      <c r="F1799" s="44">
        <v>13993862.910000002</v>
      </c>
    </row>
    <row r="1800" spans="1:6" ht="20.100000000000001" customHeight="1" x14ac:dyDescent="0.4">
      <c r="A1800" s="55" t="s">
        <v>118</v>
      </c>
      <c r="B1800" s="56" t="s">
        <v>247</v>
      </c>
      <c r="C1800" s="55" t="s">
        <v>253</v>
      </c>
      <c r="D1800" s="55" t="s">
        <v>256</v>
      </c>
      <c r="E1800" s="45">
        <v>2018</v>
      </c>
      <c r="F1800" s="44">
        <v>733847.54774239974</v>
      </c>
    </row>
    <row r="1801" spans="1:6" ht="20.100000000000001" customHeight="1" x14ac:dyDescent="0.4">
      <c r="A1801" s="55" t="s">
        <v>118</v>
      </c>
      <c r="B1801" s="56" t="s">
        <v>247</v>
      </c>
      <c r="C1801" s="55" t="s">
        <v>253</v>
      </c>
      <c r="D1801" s="55" t="s">
        <v>256</v>
      </c>
      <c r="E1801" s="45">
        <v>2019</v>
      </c>
      <c r="F1801" s="44">
        <v>18302426.995251559</v>
      </c>
    </row>
    <row r="1802" spans="1:6" ht="20.100000000000001" customHeight="1" x14ac:dyDescent="0.4">
      <c r="A1802" s="55" t="s">
        <v>118</v>
      </c>
      <c r="B1802" s="56" t="s">
        <v>247</v>
      </c>
      <c r="C1802" s="55" t="s">
        <v>253</v>
      </c>
      <c r="D1802" s="55" t="s">
        <v>256</v>
      </c>
      <c r="E1802" s="45">
        <v>2020</v>
      </c>
      <c r="F1802" s="44">
        <v>1554798.6886236998</v>
      </c>
    </row>
    <row r="1803" spans="1:6" ht="20.100000000000001" customHeight="1" x14ac:dyDescent="0.4">
      <c r="A1803" s="55" t="s">
        <v>118</v>
      </c>
      <c r="B1803" s="56" t="s">
        <v>247</v>
      </c>
      <c r="C1803" s="55" t="s">
        <v>253</v>
      </c>
      <c r="D1803" s="55" t="s">
        <v>256</v>
      </c>
      <c r="E1803" s="45">
        <v>2021</v>
      </c>
      <c r="F1803" s="44">
        <v>27279213.281351425</v>
      </c>
    </row>
    <row r="1804" spans="1:6" ht="20.100000000000001" customHeight="1" x14ac:dyDescent="0.4">
      <c r="A1804" s="55" t="s">
        <v>118</v>
      </c>
      <c r="B1804" s="56" t="s">
        <v>247</v>
      </c>
      <c r="C1804" s="55" t="s">
        <v>253</v>
      </c>
      <c r="D1804" s="55" t="s">
        <v>256</v>
      </c>
      <c r="E1804" s="45">
        <v>2022</v>
      </c>
      <c r="F1804" s="44">
        <v>302967.55518539995</v>
      </c>
    </row>
    <row r="1805" spans="1:6" ht="20.100000000000001" customHeight="1" x14ac:dyDescent="0.4">
      <c r="A1805" s="55" t="s">
        <v>118</v>
      </c>
      <c r="B1805" s="56" t="s">
        <v>247</v>
      </c>
      <c r="C1805" s="55" t="s">
        <v>253</v>
      </c>
      <c r="D1805" s="55" t="s">
        <v>256</v>
      </c>
      <c r="E1805" s="45">
        <v>2023</v>
      </c>
      <c r="F1805" s="44">
        <v>34571226.861920543</v>
      </c>
    </row>
    <row r="1806" spans="1:6" ht="20.100000000000001" customHeight="1" x14ac:dyDescent="0.4">
      <c r="A1806" s="55" t="s">
        <v>118</v>
      </c>
      <c r="B1806" s="56" t="s">
        <v>247</v>
      </c>
      <c r="C1806" s="55" t="s">
        <v>253</v>
      </c>
      <c r="D1806" s="55" t="s">
        <v>256</v>
      </c>
      <c r="E1806" s="45">
        <v>2024</v>
      </c>
      <c r="F1806" s="44">
        <v>5253734.8858803175</v>
      </c>
    </row>
    <row r="1807" spans="1:6" ht="20.100000000000001" customHeight="1" x14ac:dyDescent="0.4">
      <c r="A1807" s="55" t="s">
        <v>119</v>
      </c>
      <c r="B1807" s="56" t="s">
        <v>247</v>
      </c>
      <c r="C1807" s="55" t="s">
        <v>251</v>
      </c>
      <c r="D1807" s="55" t="s">
        <v>258</v>
      </c>
      <c r="E1807" s="45">
        <v>2021</v>
      </c>
      <c r="F1807" s="44">
        <v>4005372.0018221997</v>
      </c>
    </row>
    <row r="1808" spans="1:6" ht="20.100000000000001" customHeight="1" x14ac:dyDescent="0.4">
      <c r="A1808" s="55" t="s">
        <v>119</v>
      </c>
      <c r="B1808" s="56" t="s">
        <v>247</v>
      </c>
      <c r="C1808" s="55" t="s">
        <v>251</v>
      </c>
      <c r="D1808" s="55" t="s">
        <v>258</v>
      </c>
      <c r="E1808" s="45">
        <v>2022</v>
      </c>
      <c r="F1808" s="44">
        <v>3434684.2527785003</v>
      </c>
    </row>
    <row r="1809" spans="1:6" ht="20.100000000000001" customHeight="1" x14ac:dyDescent="0.4">
      <c r="A1809" s="55" t="s">
        <v>119</v>
      </c>
      <c r="B1809" s="56" t="s">
        <v>247</v>
      </c>
      <c r="C1809" s="55" t="s">
        <v>251</v>
      </c>
      <c r="D1809" s="55" t="s">
        <v>258</v>
      </c>
      <c r="E1809" s="45">
        <v>2023</v>
      </c>
      <c r="F1809" s="44">
        <v>4364180.2367998986</v>
      </c>
    </row>
    <row r="1810" spans="1:6" ht="20.100000000000001" customHeight="1" x14ac:dyDescent="0.4">
      <c r="A1810" s="55" t="s">
        <v>119</v>
      </c>
      <c r="B1810" s="56" t="s">
        <v>247</v>
      </c>
      <c r="C1810" s="55" t="s">
        <v>251</v>
      </c>
      <c r="D1810" s="55" t="s">
        <v>258</v>
      </c>
      <c r="E1810" s="45">
        <v>2024</v>
      </c>
      <c r="F1810" s="44">
        <v>1007945.9524180995</v>
      </c>
    </row>
    <row r="1811" spans="1:6" ht="20.100000000000001" customHeight="1" x14ac:dyDescent="0.4">
      <c r="A1811" s="55" t="s">
        <v>119</v>
      </c>
      <c r="B1811" s="56" t="s">
        <v>247</v>
      </c>
      <c r="C1811" s="55" t="s">
        <v>251</v>
      </c>
      <c r="D1811" s="55" t="s">
        <v>258</v>
      </c>
      <c r="E1811" s="45">
        <v>2025</v>
      </c>
      <c r="F1811" s="44">
        <v>704761.51740799996</v>
      </c>
    </row>
    <row r="1812" spans="1:6" ht="20.100000000000001" customHeight="1" x14ac:dyDescent="0.4">
      <c r="A1812" s="55" t="s">
        <v>119</v>
      </c>
      <c r="B1812" s="56" t="s">
        <v>247</v>
      </c>
      <c r="C1812" s="55" t="s">
        <v>251</v>
      </c>
      <c r="D1812" s="55" t="s">
        <v>258</v>
      </c>
      <c r="E1812" s="45">
        <v>2026</v>
      </c>
      <c r="F1812" s="44">
        <v>181106.210976</v>
      </c>
    </row>
    <row r="1813" spans="1:6" ht="20.100000000000001" customHeight="1" x14ac:dyDescent="0.4">
      <c r="A1813" s="55" t="s">
        <v>119</v>
      </c>
      <c r="B1813" s="56" t="s">
        <v>247</v>
      </c>
      <c r="C1813" s="55" t="s">
        <v>253</v>
      </c>
      <c r="D1813" s="55" t="s">
        <v>258</v>
      </c>
      <c r="E1813" s="45">
        <v>2018</v>
      </c>
      <c r="F1813" s="44">
        <v>335020.49502917001</v>
      </c>
    </row>
    <row r="1814" spans="1:6" ht="20.100000000000001" customHeight="1" x14ac:dyDescent="0.4">
      <c r="A1814" s="55" t="s">
        <v>119</v>
      </c>
      <c r="B1814" s="56" t="s">
        <v>247</v>
      </c>
      <c r="C1814" s="55" t="s">
        <v>253</v>
      </c>
      <c r="D1814" s="55" t="s">
        <v>258</v>
      </c>
      <c r="E1814" s="45">
        <v>2019</v>
      </c>
      <c r="F1814" s="44">
        <v>9042542.6006393451</v>
      </c>
    </row>
    <row r="1815" spans="1:6" ht="20.100000000000001" customHeight="1" x14ac:dyDescent="0.4">
      <c r="A1815" s="55" t="s">
        <v>119</v>
      </c>
      <c r="B1815" s="56" t="s">
        <v>247</v>
      </c>
      <c r="C1815" s="55" t="s">
        <v>253</v>
      </c>
      <c r="D1815" s="55" t="s">
        <v>258</v>
      </c>
      <c r="E1815" s="45">
        <v>2020</v>
      </c>
      <c r="F1815" s="44">
        <v>4647922.6058054296</v>
      </c>
    </row>
    <row r="1816" spans="1:6" ht="20.100000000000001" customHeight="1" x14ac:dyDescent="0.4">
      <c r="A1816" s="55" t="s">
        <v>119</v>
      </c>
      <c r="B1816" s="56" t="s">
        <v>247</v>
      </c>
      <c r="C1816" s="55" t="s">
        <v>253</v>
      </c>
      <c r="D1816" s="55" t="s">
        <v>258</v>
      </c>
      <c r="E1816" s="45">
        <v>2021</v>
      </c>
      <c r="F1816" s="44">
        <v>8370932.6909242608</v>
      </c>
    </row>
    <row r="1817" spans="1:6" ht="20.100000000000001" customHeight="1" x14ac:dyDescent="0.4">
      <c r="A1817" s="55" t="s">
        <v>119</v>
      </c>
      <c r="B1817" s="56" t="s">
        <v>247</v>
      </c>
      <c r="C1817" s="55" t="s">
        <v>253</v>
      </c>
      <c r="D1817" s="55" t="s">
        <v>258</v>
      </c>
      <c r="E1817" s="45">
        <v>2022</v>
      </c>
      <c r="F1817" s="44">
        <v>12279448.999097399</v>
      </c>
    </row>
    <row r="1818" spans="1:6" ht="20.100000000000001" customHeight="1" x14ac:dyDescent="0.4">
      <c r="A1818" s="55" t="s">
        <v>119</v>
      </c>
      <c r="B1818" s="56" t="s">
        <v>247</v>
      </c>
      <c r="C1818" s="55" t="s">
        <v>253</v>
      </c>
      <c r="D1818" s="55" t="s">
        <v>258</v>
      </c>
      <c r="E1818" s="45">
        <v>2023</v>
      </c>
      <c r="F1818" s="44">
        <v>1858566.2291456601</v>
      </c>
    </row>
    <row r="1819" spans="1:6" ht="20.100000000000001" customHeight="1" x14ac:dyDescent="0.4">
      <c r="A1819" s="55" t="s">
        <v>119</v>
      </c>
      <c r="B1819" s="56" t="s">
        <v>247</v>
      </c>
      <c r="C1819" s="55" t="s">
        <v>261</v>
      </c>
      <c r="D1819" s="55" t="s">
        <v>258</v>
      </c>
      <c r="E1819" s="45">
        <v>2018</v>
      </c>
      <c r="F1819" s="44">
        <v>571246</v>
      </c>
    </row>
    <row r="1820" spans="1:6" ht="20.100000000000001" customHeight="1" x14ac:dyDescent="0.4">
      <c r="A1820" s="55" t="s">
        <v>119</v>
      </c>
      <c r="B1820" s="56" t="s">
        <v>247</v>
      </c>
      <c r="C1820" s="55" t="s">
        <v>261</v>
      </c>
      <c r="D1820" s="55" t="s">
        <v>258</v>
      </c>
      <c r="E1820" s="45">
        <v>2019</v>
      </c>
      <c r="F1820" s="44">
        <v>17416058.5</v>
      </c>
    </row>
    <row r="1821" spans="1:6" ht="20.100000000000001" customHeight="1" x14ac:dyDescent="0.4">
      <c r="A1821" s="55" t="s">
        <v>119</v>
      </c>
      <c r="B1821" s="56" t="s">
        <v>247</v>
      </c>
      <c r="C1821" s="55" t="s">
        <v>261</v>
      </c>
      <c r="D1821" s="55" t="s">
        <v>258</v>
      </c>
      <c r="E1821" s="45">
        <v>2022</v>
      </c>
      <c r="F1821" s="44">
        <v>5407122.5839188024</v>
      </c>
    </row>
    <row r="1822" spans="1:6" ht="20.100000000000001" customHeight="1" x14ac:dyDescent="0.4">
      <c r="A1822" s="55" t="s">
        <v>119</v>
      </c>
      <c r="B1822" s="56" t="s">
        <v>247</v>
      </c>
      <c r="C1822" s="55" t="s">
        <v>261</v>
      </c>
      <c r="D1822" s="55" t="s">
        <v>258</v>
      </c>
      <c r="E1822" s="45">
        <v>2023</v>
      </c>
      <c r="F1822" s="44">
        <v>1782453.4326759998</v>
      </c>
    </row>
    <row r="1823" spans="1:6" ht="20.100000000000001" customHeight="1" x14ac:dyDescent="0.4">
      <c r="A1823" s="55" t="s">
        <v>119</v>
      </c>
      <c r="B1823" s="56" t="s">
        <v>247</v>
      </c>
      <c r="C1823" s="55" t="s">
        <v>261</v>
      </c>
      <c r="D1823" s="55" t="s">
        <v>258</v>
      </c>
      <c r="E1823" s="45">
        <v>2024</v>
      </c>
      <c r="F1823" s="44">
        <v>128846.63365179999</v>
      </c>
    </row>
    <row r="1824" spans="1:6" ht="20.100000000000001" customHeight="1" x14ac:dyDescent="0.4">
      <c r="A1824" s="55" t="s">
        <v>120</v>
      </c>
      <c r="B1824" s="56" t="s">
        <v>121</v>
      </c>
      <c r="C1824" s="55" t="s">
        <v>251</v>
      </c>
      <c r="D1824" s="55" t="s">
        <v>258</v>
      </c>
      <c r="E1824" s="45">
        <v>2023</v>
      </c>
      <c r="F1824" s="44">
        <v>2000000</v>
      </c>
    </row>
    <row r="1825" spans="1:6" ht="20.100000000000001" customHeight="1" x14ac:dyDescent="0.4">
      <c r="A1825" s="55" t="s">
        <v>120</v>
      </c>
      <c r="B1825" s="56" t="s">
        <v>121</v>
      </c>
      <c r="C1825" s="55" t="s">
        <v>253</v>
      </c>
      <c r="D1825" s="55" t="s">
        <v>258</v>
      </c>
      <c r="E1825" s="45">
        <v>2018</v>
      </c>
      <c r="F1825" s="44">
        <v>363964.32999999996</v>
      </c>
    </row>
    <row r="1826" spans="1:6" ht="20.100000000000001" customHeight="1" x14ac:dyDescent="0.4">
      <c r="A1826" s="55" t="s">
        <v>120</v>
      </c>
      <c r="B1826" s="56" t="s">
        <v>121</v>
      </c>
      <c r="C1826" s="55" t="s">
        <v>253</v>
      </c>
      <c r="D1826" s="55" t="s">
        <v>258</v>
      </c>
      <c r="E1826" s="45">
        <v>2019</v>
      </c>
      <c r="F1826" s="44">
        <v>3548690.8699999996</v>
      </c>
    </row>
    <row r="1827" spans="1:6" ht="20.100000000000001" customHeight="1" x14ac:dyDescent="0.4">
      <c r="A1827" s="55" t="s">
        <v>120</v>
      </c>
      <c r="B1827" s="56" t="s">
        <v>121</v>
      </c>
      <c r="C1827" s="55" t="s">
        <v>253</v>
      </c>
      <c r="D1827" s="55" t="s">
        <v>258</v>
      </c>
      <c r="E1827" s="45">
        <v>2020</v>
      </c>
      <c r="F1827" s="44">
        <v>457170.07999999996</v>
      </c>
    </row>
    <row r="1828" spans="1:6" ht="20.100000000000001" customHeight="1" x14ac:dyDescent="0.4">
      <c r="A1828" s="55" t="s">
        <v>120</v>
      </c>
      <c r="B1828" s="56" t="s">
        <v>121</v>
      </c>
      <c r="C1828" s="55" t="s">
        <v>261</v>
      </c>
      <c r="D1828" s="55" t="s">
        <v>258</v>
      </c>
      <c r="E1828" s="45">
        <v>2019</v>
      </c>
      <c r="F1828" s="44">
        <v>3119326.24</v>
      </c>
    </row>
    <row r="1829" spans="1:6" ht="20.100000000000001" customHeight="1" x14ac:dyDescent="0.4">
      <c r="A1829" s="55" t="s">
        <v>120</v>
      </c>
      <c r="B1829" s="56" t="s">
        <v>121</v>
      </c>
      <c r="C1829" s="55" t="s">
        <v>261</v>
      </c>
      <c r="D1829" s="55" t="s">
        <v>258</v>
      </c>
      <c r="E1829" s="45">
        <v>2020</v>
      </c>
      <c r="F1829" s="44">
        <v>1072219.08</v>
      </c>
    </row>
    <row r="1830" spans="1:6" ht="20.100000000000001" customHeight="1" x14ac:dyDescent="0.4">
      <c r="A1830" s="55" t="s">
        <v>120</v>
      </c>
      <c r="B1830" s="56" t="s">
        <v>121</v>
      </c>
      <c r="C1830" s="55" t="s">
        <v>261</v>
      </c>
      <c r="D1830" s="55" t="s">
        <v>258</v>
      </c>
      <c r="E1830" s="45">
        <v>2023</v>
      </c>
      <c r="F1830" s="44">
        <v>1078714</v>
      </c>
    </row>
    <row r="1831" spans="1:6" ht="20.100000000000001" customHeight="1" x14ac:dyDescent="0.4">
      <c r="A1831" s="55" t="s">
        <v>120</v>
      </c>
      <c r="B1831" s="56" t="s">
        <v>121</v>
      </c>
      <c r="C1831" s="55" t="s">
        <v>261</v>
      </c>
      <c r="D1831" s="55" t="s">
        <v>258</v>
      </c>
      <c r="E1831" s="45">
        <v>2024</v>
      </c>
      <c r="F1831" s="44">
        <v>4223537.66</v>
      </c>
    </row>
    <row r="1832" spans="1:6" ht="20.100000000000001" customHeight="1" x14ac:dyDescent="0.4">
      <c r="A1832" s="55" t="s">
        <v>120</v>
      </c>
      <c r="B1832" s="56" t="s">
        <v>121</v>
      </c>
      <c r="C1832" s="55" t="s">
        <v>261</v>
      </c>
      <c r="D1832" s="55" t="s">
        <v>258</v>
      </c>
      <c r="E1832" s="45">
        <v>2025</v>
      </c>
      <c r="F1832" s="44">
        <v>6385247.9999999981</v>
      </c>
    </row>
    <row r="1833" spans="1:6" ht="20.100000000000001" customHeight="1" x14ac:dyDescent="0.4">
      <c r="A1833" s="55" t="s">
        <v>120</v>
      </c>
      <c r="B1833" s="56" t="s">
        <v>121</v>
      </c>
      <c r="C1833" s="55" t="s">
        <v>261</v>
      </c>
      <c r="D1833" s="55" t="s">
        <v>258</v>
      </c>
      <c r="E1833" s="45">
        <v>2026</v>
      </c>
      <c r="F1833" s="44">
        <v>594750</v>
      </c>
    </row>
    <row r="1834" spans="1:6" ht="20.100000000000001" customHeight="1" x14ac:dyDescent="0.4">
      <c r="A1834" s="55" t="s">
        <v>122</v>
      </c>
      <c r="B1834" s="56" t="s">
        <v>247</v>
      </c>
      <c r="C1834" s="55" t="s">
        <v>251</v>
      </c>
      <c r="D1834" s="55" t="s">
        <v>258</v>
      </c>
      <c r="E1834" s="45">
        <v>2017</v>
      </c>
      <c r="F1834" s="44">
        <v>141975.51724400002</v>
      </c>
    </row>
    <row r="1835" spans="1:6" ht="20.100000000000001" customHeight="1" x14ac:dyDescent="0.4">
      <c r="A1835" s="55" t="s">
        <v>122</v>
      </c>
      <c r="B1835" s="56" t="s">
        <v>247</v>
      </c>
      <c r="C1835" s="55" t="s">
        <v>251</v>
      </c>
      <c r="D1835" s="55" t="s">
        <v>258</v>
      </c>
      <c r="E1835" s="45">
        <v>2018</v>
      </c>
      <c r="F1835" s="44">
        <v>2003743.3146875009</v>
      </c>
    </row>
    <row r="1836" spans="1:6" ht="20.100000000000001" customHeight="1" x14ac:dyDescent="0.4">
      <c r="A1836" s="55" t="s">
        <v>122</v>
      </c>
      <c r="B1836" s="56" t="s">
        <v>247</v>
      </c>
      <c r="C1836" s="55" t="s">
        <v>251</v>
      </c>
      <c r="D1836" s="55" t="s">
        <v>258</v>
      </c>
      <c r="E1836" s="45">
        <v>2019</v>
      </c>
      <c r="F1836" s="44">
        <v>1740033.96</v>
      </c>
    </row>
    <row r="1837" spans="1:6" ht="20.100000000000001" customHeight="1" x14ac:dyDescent="0.4">
      <c r="A1837" s="55" t="s">
        <v>122</v>
      </c>
      <c r="B1837" s="56" t="s">
        <v>247</v>
      </c>
      <c r="C1837" s="55" t="s">
        <v>251</v>
      </c>
      <c r="D1837" s="55" t="s">
        <v>258</v>
      </c>
      <c r="E1837" s="45">
        <v>2020</v>
      </c>
      <c r="F1837" s="44">
        <v>1695401.8399999999</v>
      </c>
    </row>
    <row r="1838" spans="1:6" ht="20.100000000000001" customHeight="1" x14ac:dyDescent="0.4">
      <c r="A1838" s="55" t="s">
        <v>122</v>
      </c>
      <c r="B1838" s="56" t="s">
        <v>247</v>
      </c>
      <c r="C1838" s="55" t="s">
        <v>251</v>
      </c>
      <c r="D1838" s="55" t="s">
        <v>258</v>
      </c>
      <c r="E1838" s="45">
        <v>2021</v>
      </c>
      <c r="F1838" s="44">
        <v>131321.64848</v>
      </c>
    </row>
    <row r="1839" spans="1:6" ht="20.100000000000001" customHeight="1" x14ac:dyDescent="0.4">
      <c r="A1839" s="55" t="s">
        <v>122</v>
      </c>
      <c r="B1839" s="56" t="s">
        <v>247</v>
      </c>
      <c r="C1839" s="55" t="s">
        <v>251</v>
      </c>
      <c r="D1839" s="55" t="s">
        <v>258</v>
      </c>
      <c r="E1839" s="45">
        <v>2022</v>
      </c>
      <c r="F1839" s="44">
        <v>95521.648479999989</v>
      </c>
    </row>
    <row r="1840" spans="1:6" ht="20.100000000000001" customHeight="1" x14ac:dyDescent="0.4">
      <c r="A1840" s="55" t="s">
        <v>122</v>
      </c>
      <c r="B1840" s="56" t="s">
        <v>247</v>
      </c>
      <c r="C1840" s="55" t="s">
        <v>251</v>
      </c>
      <c r="D1840" s="55" t="s">
        <v>258</v>
      </c>
      <c r="E1840" s="45">
        <v>2023</v>
      </c>
      <c r="F1840" s="44">
        <v>95521.648479999989</v>
      </c>
    </row>
    <row r="1841" spans="1:6" ht="20.100000000000001" customHeight="1" x14ac:dyDescent="0.4">
      <c r="A1841" s="55" t="s">
        <v>122</v>
      </c>
      <c r="B1841" s="56" t="s">
        <v>247</v>
      </c>
      <c r="C1841" s="55" t="s">
        <v>253</v>
      </c>
      <c r="D1841" s="55" t="s">
        <v>258</v>
      </c>
      <c r="E1841" s="45">
        <v>2018</v>
      </c>
      <c r="F1841" s="44">
        <v>717408.5473818999</v>
      </c>
    </row>
    <row r="1842" spans="1:6" ht="20.100000000000001" customHeight="1" x14ac:dyDescent="0.4">
      <c r="A1842" s="55" t="s">
        <v>122</v>
      </c>
      <c r="B1842" s="56" t="s">
        <v>247</v>
      </c>
      <c r="C1842" s="55" t="s">
        <v>253</v>
      </c>
      <c r="D1842" s="55" t="s">
        <v>258</v>
      </c>
      <c r="E1842" s="45">
        <v>2019</v>
      </c>
      <c r="F1842" s="44">
        <v>8663551.8887336049</v>
      </c>
    </row>
    <row r="1843" spans="1:6" ht="20.100000000000001" customHeight="1" x14ac:dyDescent="0.4">
      <c r="A1843" s="55" t="s">
        <v>122</v>
      </c>
      <c r="B1843" s="56" t="s">
        <v>247</v>
      </c>
      <c r="C1843" s="55" t="s">
        <v>253</v>
      </c>
      <c r="D1843" s="55" t="s">
        <v>258</v>
      </c>
      <c r="E1843" s="45">
        <v>2020</v>
      </c>
      <c r="F1843" s="44">
        <v>8278039.5959106088</v>
      </c>
    </row>
    <row r="1844" spans="1:6" ht="20.100000000000001" customHeight="1" x14ac:dyDescent="0.4">
      <c r="A1844" s="55" t="s">
        <v>122</v>
      </c>
      <c r="B1844" s="56" t="s">
        <v>247</v>
      </c>
      <c r="C1844" s="55" t="s">
        <v>253</v>
      </c>
      <c r="D1844" s="55" t="s">
        <v>258</v>
      </c>
      <c r="E1844" s="45">
        <v>2021</v>
      </c>
      <c r="F1844" s="44">
        <v>4572623.8515743008</v>
      </c>
    </row>
    <row r="1845" spans="1:6" ht="20.100000000000001" customHeight="1" x14ac:dyDescent="0.4">
      <c r="A1845" s="55" t="s">
        <v>122</v>
      </c>
      <c r="B1845" s="56" t="s">
        <v>247</v>
      </c>
      <c r="C1845" s="55" t="s">
        <v>253</v>
      </c>
      <c r="D1845" s="55" t="s">
        <v>258</v>
      </c>
      <c r="E1845" s="45">
        <v>2022</v>
      </c>
      <c r="F1845" s="44">
        <v>18715100.489334162</v>
      </c>
    </row>
    <row r="1846" spans="1:6" ht="20.100000000000001" customHeight="1" x14ac:dyDescent="0.4">
      <c r="A1846" s="55" t="s">
        <v>122</v>
      </c>
      <c r="B1846" s="56" t="s">
        <v>247</v>
      </c>
      <c r="C1846" s="55" t="s">
        <v>253</v>
      </c>
      <c r="D1846" s="55" t="s">
        <v>258</v>
      </c>
      <c r="E1846" s="45">
        <v>2023</v>
      </c>
      <c r="F1846" s="44">
        <v>32806298.861228593</v>
      </c>
    </row>
    <row r="1847" spans="1:6" ht="20.100000000000001" customHeight="1" x14ac:dyDescent="0.4">
      <c r="A1847" s="55" t="s">
        <v>122</v>
      </c>
      <c r="B1847" s="56" t="s">
        <v>247</v>
      </c>
      <c r="C1847" s="55" t="s">
        <v>253</v>
      </c>
      <c r="D1847" s="55" t="s">
        <v>258</v>
      </c>
      <c r="E1847" s="45">
        <v>2024</v>
      </c>
      <c r="F1847" s="44">
        <v>117037.48476192</v>
      </c>
    </row>
    <row r="1848" spans="1:6" ht="20.100000000000001" customHeight="1" x14ac:dyDescent="0.4">
      <c r="A1848" s="55" t="s">
        <v>122</v>
      </c>
      <c r="B1848" s="56" t="s">
        <v>247</v>
      </c>
      <c r="C1848" s="55" t="s">
        <v>261</v>
      </c>
      <c r="D1848" s="55" t="s">
        <v>258</v>
      </c>
      <c r="E1848" s="45">
        <v>2018</v>
      </c>
      <c r="F1848" s="44">
        <v>671982</v>
      </c>
    </row>
    <row r="1849" spans="1:6" ht="20.100000000000001" customHeight="1" x14ac:dyDescent="0.4">
      <c r="A1849" s="55" t="s">
        <v>122</v>
      </c>
      <c r="B1849" s="56" t="s">
        <v>247</v>
      </c>
      <c r="C1849" s="55" t="s">
        <v>261</v>
      </c>
      <c r="D1849" s="55" t="s">
        <v>258</v>
      </c>
      <c r="E1849" s="45">
        <v>2019</v>
      </c>
      <c r="F1849" s="44">
        <v>20797235.6785198</v>
      </c>
    </row>
    <row r="1850" spans="1:6" ht="20.100000000000001" customHeight="1" x14ac:dyDescent="0.4">
      <c r="A1850" s="55" t="s">
        <v>122</v>
      </c>
      <c r="B1850" s="56" t="s">
        <v>247</v>
      </c>
      <c r="C1850" s="55" t="s">
        <v>261</v>
      </c>
      <c r="D1850" s="55" t="s">
        <v>258</v>
      </c>
      <c r="E1850" s="45">
        <v>2020</v>
      </c>
      <c r="F1850" s="44">
        <v>3683896.249599</v>
      </c>
    </row>
    <row r="1851" spans="1:6" ht="20.100000000000001" customHeight="1" x14ac:dyDescent="0.4">
      <c r="A1851" s="55" t="s">
        <v>122</v>
      </c>
      <c r="B1851" s="56" t="s">
        <v>247</v>
      </c>
      <c r="C1851" s="55" t="s">
        <v>261</v>
      </c>
      <c r="D1851" s="55" t="s">
        <v>258</v>
      </c>
      <c r="E1851" s="45">
        <v>2021</v>
      </c>
      <c r="F1851" s="44">
        <v>32500</v>
      </c>
    </row>
    <row r="1852" spans="1:6" ht="20.100000000000001" customHeight="1" x14ac:dyDescent="0.4">
      <c r="A1852" s="55" t="s">
        <v>122</v>
      </c>
      <c r="B1852" s="56" t="s">
        <v>247</v>
      </c>
      <c r="C1852" s="55" t="s">
        <v>254</v>
      </c>
      <c r="D1852" s="55" t="s">
        <v>258</v>
      </c>
      <c r="E1852" s="45">
        <v>2017</v>
      </c>
      <c r="F1852" s="44">
        <v>88800</v>
      </c>
    </row>
    <row r="1853" spans="1:6" ht="20.100000000000001" customHeight="1" x14ac:dyDescent="0.4">
      <c r="A1853" s="55" t="s">
        <v>122</v>
      </c>
      <c r="B1853" s="56" t="s">
        <v>247</v>
      </c>
      <c r="C1853" s="55" t="s">
        <v>254</v>
      </c>
      <c r="D1853" s="55" t="s">
        <v>258</v>
      </c>
      <c r="E1853" s="45">
        <v>2018</v>
      </c>
      <c r="F1853" s="44">
        <v>304000</v>
      </c>
    </row>
    <row r="1854" spans="1:6" ht="20.100000000000001" customHeight="1" x14ac:dyDescent="0.4">
      <c r="A1854" s="55" t="s">
        <v>122</v>
      </c>
      <c r="B1854" s="56" t="s">
        <v>247</v>
      </c>
      <c r="C1854" s="55" t="s">
        <v>255</v>
      </c>
      <c r="D1854" s="55" t="s">
        <v>258</v>
      </c>
      <c r="E1854" s="45">
        <v>2024</v>
      </c>
      <c r="F1854" s="44">
        <v>326754.603</v>
      </c>
    </row>
    <row r="1855" spans="1:6" ht="20.100000000000001" customHeight="1" x14ac:dyDescent="0.4">
      <c r="A1855" s="55" t="s">
        <v>123</v>
      </c>
      <c r="B1855" s="56" t="s">
        <v>247</v>
      </c>
      <c r="C1855" s="55" t="s">
        <v>253</v>
      </c>
      <c r="D1855" s="55" t="s">
        <v>258</v>
      </c>
      <c r="E1855" s="45">
        <v>2018</v>
      </c>
      <c r="F1855" s="44">
        <v>700037.94360639993</v>
      </c>
    </row>
    <row r="1856" spans="1:6" ht="20.100000000000001" customHeight="1" x14ac:dyDescent="0.4">
      <c r="A1856" s="55" t="s">
        <v>123</v>
      </c>
      <c r="B1856" s="56" t="s">
        <v>247</v>
      </c>
      <c r="C1856" s="55" t="s">
        <v>253</v>
      </c>
      <c r="D1856" s="55" t="s">
        <v>258</v>
      </c>
      <c r="E1856" s="45">
        <v>2019</v>
      </c>
      <c r="F1856" s="44">
        <v>12420649.644671502</v>
      </c>
    </row>
    <row r="1857" spans="1:6" ht="20.100000000000001" customHeight="1" x14ac:dyDescent="0.4">
      <c r="A1857" s="55" t="s">
        <v>123</v>
      </c>
      <c r="B1857" s="56" t="s">
        <v>247</v>
      </c>
      <c r="C1857" s="55" t="s">
        <v>253</v>
      </c>
      <c r="D1857" s="55" t="s">
        <v>258</v>
      </c>
      <c r="E1857" s="45">
        <v>2020</v>
      </c>
      <c r="F1857" s="44">
        <v>7518731.2293623006</v>
      </c>
    </row>
    <row r="1858" spans="1:6" ht="20.100000000000001" customHeight="1" x14ac:dyDescent="0.4">
      <c r="A1858" s="55" t="s">
        <v>123</v>
      </c>
      <c r="B1858" s="56" t="s">
        <v>247</v>
      </c>
      <c r="C1858" s="55" t="s">
        <v>253</v>
      </c>
      <c r="D1858" s="55" t="s">
        <v>258</v>
      </c>
      <c r="E1858" s="45">
        <v>2021</v>
      </c>
      <c r="F1858" s="44">
        <v>23929518.727347717</v>
      </c>
    </row>
    <row r="1859" spans="1:6" ht="20.100000000000001" customHeight="1" x14ac:dyDescent="0.4">
      <c r="A1859" s="55" t="s">
        <v>123</v>
      </c>
      <c r="B1859" s="56" t="s">
        <v>247</v>
      </c>
      <c r="C1859" s="55" t="s">
        <v>253</v>
      </c>
      <c r="D1859" s="55" t="s">
        <v>258</v>
      </c>
      <c r="E1859" s="45">
        <v>2022</v>
      </c>
      <c r="F1859" s="44">
        <v>8664699.1377709694</v>
      </c>
    </row>
    <row r="1860" spans="1:6" ht="20.100000000000001" customHeight="1" x14ac:dyDescent="0.4">
      <c r="A1860" s="55" t="s">
        <v>123</v>
      </c>
      <c r="B1860" s="56" t="s">
        <v>247</v>
      </c>
      <c r="C1860" s="55" t="s">
        <v>253</v>
      </c>
      <c r="D1860" s="55" t="s">
        <v>258</v>
      </c>
      <c r="E1860" s="45">
        <v>2023</v>
      </c>
      <c r="F1860" s="44">
        <v>18603023.832699794</v>
      </c>
    </row>
    <row r="1861" spans="1:6" ht="20.100000000000001" customHeight="1" x14ac:dyDescent="0.4">
      <c r="A1861" s="55" t="s">
        <v>123</v>
      </c>
      <c r="B1861" s="56" t="s">
        <v>247</v>
      </c>
      <c r="C1861" s="55" t="s">
        <v>253</v>
      </c>
      <c r="D1861" s="55" t="s">
        <v>258</v>
      </c>
      <c r="E1861" s="45">
        <v>2024</v>
      </c>
      <c r="F1861" s="44">
        <v>146294.54291659998</v>
      </c>
    </row>
    <row r="1862" spans="1:6" ht="20.100000000000001" customHeight="1" x14ac:dyDescent="0.4">
      <c r="A1862" s="55" t="s">
        <v>123</v>
      </c>
      <c r="B1862" s="56" t="s">
        <v>247</v>
      </c>
      <c r="C1862" s="55" t="s">
        <v>261</v>
      </c>
      <c r="D1862" s="55" t="s">
        <v>258</v>
      </c>
      <c r="E1862" s="45">
        <v>2021</v>
      </c>
      <c r="F1862" s="44">
        <v>524811.8378332</v>
      </c>
    </row>
    <row r="1863" spans="1:6" ht="20.100000000000001" customHeight="1" x14ac:dyDescent="0.4">
      <c r="A1863" s="55" t="s">
        <v>123</v>
      </c>
      <c r="B1863" s="56" t="s">
        <v>247</v>
      </c>
      <c r="C1863" s="55" t="s">
        <v>261</v>
      </c>
      <c r="D1863" s="55" t="s">
        <v>258</v>
      </c>
      <c r="E1863" s="45">
        <v>2022</v>
      </c>
      <c r="F1863" s="44">
        <v>1821293.7973664124</v>
      </c>
    </row>
    <row r="1864" spans="1:6" ht="20.100000000000001" customHeight="1" x14ac:dyDescent="0.4">
      <c r="A1864" s="55" t="s">
        <v>123</v>
      </c>
      <c r="B1864" s="56" t="s">
        <v>247</v>
      </c>
      <c r="C1864" s="55" t="s">
        <v>261</v>
      </c>
      <c r="D1864" s="55" t="s">
        <v>258</v>
      </c>
      <c r="E1864" s="45">
        <v>2023</v>
      </c>
      <c r="F1864" s="44">
        <v>702531.13611172</v>
      </c>
    </row>
    <row r="1865" spans="1:6" ht="20.100000000000001" customHeight="1" x14ac:dyDescent="0.4">
      <c r="A1865" s="55" t="s">
        <v>123</v>
      </c>
      <c r="B1865" s="56" t="s">
        <v>247</v>
      </c>
      <c r="C1865" s="55" t="s">
        <v>261</v>
      </c>
      <c r="D1865" s="55" t="s">
        <v>258</v>
      </c>
      <c r="E1865" s="45">
        <v>2024</v>
      </c>
      <c r="F1865" s="44">
        <v>1570044.17450734</v>
      </c>
    </row>
    <row r="1866" spans="1:6" ht="20.100000000000001" customHeight="1" x14ac:dyDescent="0.4">
      <c r="A1866" s="55" t="s">
        <v>125</v>
      </c>
      <c r="B1866" s="56" t="s">
        <v>126</v>
      </c>
      <c r="C1866" s="55" t="s">
        <v>253</v>
      </c>
      <c r="D1866" s="55" t="s">
        <v>258</v>
      </c>
      <c r="E1866" s="45">
        <v>2018</v>
      </c>
      <c r="F1866" s="44">
        <v>7380508.5299999993</v>
      </c>
    </row>
    <row r="1867" spans="1:6" ht="20.100000000000001" customHeight="1" x14ac:dyDescent="0.4">
      <c r="A1867" s="55" t="s">
        <v>125</v>
      </c>
      <c r="B1867" s="56" t="s">
        <v>126</v>
      </c>
      <c r="C1867" s="55" t="s">
        <v>253</v>
      </c>
      <c r="D1867" s="55" t="s">
        <v>258</v>
      </c>
      <c r="E1867" s="45">
        <v>2019</v>
      </c>
      <c r="F1867" s="44">
        <v>27869206.217050001</v>
      </c>
    </row>
    <row r="1868" spans="1:6" ht="20.100000000000001" customHeight="1" x14ac:dyDescent="0.4">
      <c r="A1868" s="55" t="s">
        <v>125</v>
      </c>
      <c r="B1868" s="56" t="s">
        <v>126</v>
      </c>
      <c r="C1868" s="55" t="s">
        <v>253</v>
      </c>
      <c r="D1868" s="55" t="s">
        <v>258</v>
      </c>
      <c r="E1868" s="45">
        <v>2020</v>
      </c>
      <c r="F1868" s="44">
        <v>55823077.5999</v>
      </c>
    </row>
    <row r="1869" spans="1:6" ht="20.100000000000001" customHeight="1" x14ac:dyDescent="0.4">
      <c r="A1869" s="55" t="s">
        <v>125</v>
      </c>
      <c r="B1869" s="56" t="s">
        <v>126</v>
      </c>
      <c r="C1869" s="55" t="s">
        <v>253</v>
      </c>
      <c r="D1869" s="55" t="s">
        <v>258</v>
      </c>
      <c r="E1869" s="45">
        <v>2021</v>
      </c>
      <c r="F1869" s="44">
        <v>53503354.814950004</v>
      </c>
    </row>
    <row r="1870" spans="1:6" ht="20.100000000000001" customHeight="1" x14ac:dyDescent="0.4">
      <c r="A1870" s="55" t="s">
        <v>125</v>
      </c>
      <c r="B1870" s="56" t="s">
        <v>126</v>
      </c>
      <c r="C1870" s="55" t="s">
        <v>253</v>
      </c>
      <c r="D1870" s="55" t="s">
        <v>258</v>
      </c>
      <c r="E1870" s="45">
        <v>2022</v>
      </c>
      <c r="F1870" s="44">
        <v>3263047.5155100003</v>
      </c>
    </row>
    <row r="1871" spans="1:6" ht="20.100000000000001" customHeight="1" x14ac:dyDescent="0.4">
      <c r="A1871" s="55" t="s">
        <v>125</v>
      </c>
      <c r="B1871" s="56" t="s">
        <v>126</v>
      </c>
      <c r="C1871" s="55" t="s">
        <v>253</v>
      </c>
      <c r="D1871" s="55" t="s">
        <v>258</v>
      </c>
      <c r="E1871" s="45">
        <v>2023</v>
      </c>
      <c r="F1871" s="44">
        <v>2674776.2546299999</v>
      </c>
    </row>
    <row r="1872" spans="1:6" ht="20.100000000000001" customHeight="1" x14ac:dyDescent="0.4">
      <c r="A1872" s="55" t="s">
        <v>127</v>
      </c>
      <c r="B1872" s="56" t="s">
        <v>228</v>
      </c>
      <c r="C1872" s="55" t="s">
        <v>253</v>
      </c>
      <c r="D1872" s="55" t="s">
        <v>258</v>
      </c>
      <c r="E1872" s="45">
        <v>2018</v>
      </c>
      <c r="F1872" s="44">
        <v>4673122.7029999997</v>
      </c>
    </row>
    <row r="1873" spans="1:6" ht="20.100000000000001" customHeight="1" x14ac:dyDescent="0.4">
      <c r="A1873" s="55" t="s">
        <v>127</v>
      </c>
      <c r="B1873" s="56" t="s">
        <v>228</v>
      </c>
      <c r="C1873" s="55" t="s">
        <v>253</v>
      </c>
      <c r="D1873" s="55" t="s">
        <v>258</v>
      </c>
      <c r="E1873" s="45">
        <v>2019</v>
      </c>
      <c r="F1873" s="44">
        <v>9195000</v>
      </c>
    </row>
    <row r="1874" spans="1:6" ht="20.100000000000001" customHeight="1" x14ac:dyDescent="0.4">
      <c r="A1874" s="55" t="s">
        <v>127</v>
      </c>
      <c r="B1874" s="56" t="s">
        <v>228</v>
      </c>
      <c r="C1874" s="55" t="s">
        <v>253</v>
      </c>
      <c r="D1874" s="55" t="s">
        <v>258</v>
      </c>
      <c r="E1874" s="45">
        <v>2020</v>
      </c>
      <c r="F1874" s="44">
        <v>15767413.529999999</v>
      </c>
    </row>
    <row r="1875" spans="1:6" ht="20.100000000000001" customHeight="1" x14ac:dyDescent="0.4">
      <c r="A1875" s="55" t="s">
        <v>127</v>
      </c>
      <c r="B1875" s="56" t="s">
        <v>228</v>
      </c>
      <c r="C1875" s="55" t="s">
        <v>253</v>
      </c>
      <c r="D1875" s="55" t="s">
        <v>258</v>
      </c>
      <c r="E1875" s="45">
        <v>2021</v>
      </c>
      <c r="F1875" s="44">
        <v>79366000</v>
      </c>
    </row>
    <row r="1876" spans="1:6" ht="20.100000000000001" customHeight="1" x14ac:dyDescent="0.4">
      <c r="A1876" s="55" t="s">
        <v>127</v>
      </c>
      <c r="B1876" s="56" t="s">
        <v>228</v>
      </c>
      <c r="C1876" s="55" t="s">
        <v>253</v>
      </c>
      <c r="D1876" s="55" t="s">
        <v>258</v>
      </c>
      <c r="E1876" s="45">
        <v>2022</v>
      </c>
      <c r="F1876" s="44">
        <v>5835624.7277000006</v>
      </c>
    </row>
    <row r="1877" spans="1:6" ht="20.100000000000001" customHeight="1" x14ac:dyDescent="0.4">
      <c r="A1877" s="55" t="s">
        <v>127</v>
      </c>
      <c r="B1877" s="56" t="s">
        <v>228</v>
      </c>
      <c r="C1877" s="55" t="s">
        <v>253</v>
      </c>
      <c r="D1877" s="55" t="s">
        <v>258</v>
      </c>
      <c r="E1877" s="45">
        <v>2023</v>
      </c>
      <c r="F1877" s="44">
        <v>4519546.7637999998</v>
      </c>
    </row>
    <row r="1878" spans="1:6" ht="20.100000000000001" customHeight="1" x14ac:dyDescent="0.4">
      <c r="A1878" s="55" t="s">
        <v>128</v>
      </c>
      <c r="B1878" s="56" t="s">
        <v>126</v>
      </c>
      <c r="C1878" s="55" t="s">
        <v>253</v>
      </c>
      <c r="D1878" s="55" t="s">
        <v>258</v>
      </c>
      <c r="E1878" s="45">
        <v>2018</v>
      </c>
      <c r="F1878" s="44">
        <v>3017561.13</v>
      </c>
    </row>
    <row r="1879" spans="1:6" ht="20.100000000000001" customHeight="1" x14ac:dyDescent="0.4">
      <c r="A1879" s="55" t="s">
        <v>128</v>
      </c>
      <c r="B1879" s="56" t="s">
        <v>126</v>
      </c>
      <c r="C1879" s="55" t="s">
        <v>253</v>
      </c>
      <c r="D1879" s="55" t="s">
        <v>258</v>
      </c>
      <c r="E1879" s="45">
        <v>2019</v>
      </c>
      <c r="F1879" s="44">
        <v>3831967.41</v>
      </c>
    </row>
    <row r="1880" spans="1:6" ht="20.100000000000001" customHeight="1" x14ac:dyDescent="0.4">
      <c r="A1880" s="55" t="s">
        <v>128</v>
      </c>
      <c r="B1880" s="56" t="s">
        <v>126</v>
      </c>
      <c r="C1880" s="55" t="s">
        <v>253</v>
      </c>
      <c r="D1880" s="55" t="s">
        <v>258</v>
      </c>
      <c r="E1880" s="45">
        <v>2020</v>
      </c>
      <c r="F1880" s="44">
        <v>1766001.4034800003</v>
      </c>
    </row>
    <row r="1881" spans="1:6" ht="20.100000000000001" customHeight="1" x14ac:dyDescent="0.4">
      <c r="A1881" s="55" t="s">
        <v>128</v>
      </c>
      <c r="B1881" s="56" t="s">
        <v>126</v>
      </c>
      <c r="C1881" s="55" t="s">
        <v>253</v>
      </c>
      <c r="D1881" s="55" t="s">
        <v>258</v>
      </c>
      <c r="E1881" s="45">
        <v>2021</v>
      </c>
      <c r="F1881" s="44">
        <v>1484385.8486800001</v>
      </c>
    </row>
    <row r="1882" spans="1:6" ht="20.100000000000001" customHeight="1" x14ac:dyDescent="0.4">
      <c r="A1882" s="55" t="s">
        <v>128</v>
      </c>
      <c r="B1882" s="56" t="s">
        <v>126</v>
      </c>
      <c r="C1882" s="55" t="s">
        <v>253</v>
      </c>
      <c r="D1882" s="55" t="s">
        <v>258</v>
      </c>
      <c r="E1882" s="45">
        <v>2022</v>
      </c>
      <c r="F1882" s="44">
        <v>1538513.1518899999</v>
      </c>
    </row>
    <row r="1883" spans="1:6" ht="20.100000000000001" customHeight="1" x14ac:dyDescent="0.4">
      <c r="A1883" s="55" t="s">
        <v>128</v>
      </c>
      <c r="B1883" s="56" t="s">
        <v>126</v>
      </c>
      <c r="C1883" s="55" t="s">
        <v>253</v>
      </c>
      <c r="D1883" s="55" t="s">
        <v>258</v>
      </c>
      <c r="E1883" s="45">
        <v>2023</v>
      </c>
      <c r="F1883" s="44">
        <v>1337156.5318499999</v>
      </c>
    </row>
    <row r="1884" spans="1:6" ht="20.100000000000001" customHeight="1" x14ac:dyDescent="0.4">
      <c r="A1884" s="55" t="s">
        <v>129</v>
      </c>
      <c r="B1884" s="56" t="s">
        <v>25</v>
      </c>
      <c r="C1884" s="55" t="s">
        <v>253</v>
      </c>
      <c r="D1884" s="55" t="s">
        <v>258</v>
      </c>
      <c r="E1884" s="45">
        <v>2018</v>
      </c>
      <c r="F1884" s="44">
        <v>2328854.9578300002</v>
      </c>
    </row>
    <row r="1885" spans="1:6" ht="20.100000000000001" customHeight="1" x14ac:dyDescent="0.4">
      <c r="A1885" s="55" t="s">
        <v>129</v>
      </c>
      <c r="B1885" s="56" t="s">
        <v>25</v>
      </c>
      <c r="C1885" s="55" t="s">
        <v>253</v>
      </c>
      <c r="D1885" s="55" t="s">
        <v>258</v>
      </c>
      <c r="E1885" s="45">
        <v>2019</v>
      </c>
      <c r="F1885" s="44">
        <v>6677767.7823399995</v>
      </c>
    </row>
    <row r="1886" spans="1:6" ht="20.100000000000001" customHeight="1" x14ac:dyDescent="0.4">
      <c r="A1886" s="55" t="s">
        <v>129</v>
      </c>
      <c r="B1886" s="56" t="s">
        <v>25</v>
      </c>
      <c r="C1886" s="55" t="s">
        <v>253</v>
      </c>
      <c r="D1886" s="55" t="s">
        <v>258</v>
      </c>
      <c r="E1886" s="45">
        <v>2020</v>
      </c>
      <c r="F1886" s="44">
        <v>6073802.9576000003</v>
      </c>
    </row>
    <row r="1887" spans="1:6" ht="20.100000000000001" customHeight="1" x14ac:dyDescent="0.4">
      <c r="A1887" s="55" t="s">
        <v>129</v>
      </c>
      <c r="B1887" s="56" t="s">
        <v>25</v>
      </c>
      <c r="C1887" s="55" t="s">
        <v>253</v>
      </c>
      <c r="D1887" s="55" t="s">
        <v>258</v>
      </c>
      <c r="E1887" s="45">
        <v>2021</v>
      </c>
      <c r="F1887" s="44">
        <v>59918646.849339999</v>
      </c>
    </row>
    <row r="1888" spans="1:6" ht="20.100000000000001" customHeight="1" x14ac:dyDescent="0.4">
      <c r="A1888" s="55" t="s">
        <v>129</v>
      </c>
      <c r="B1888" s="56" t="s">
        <v>25</v>
      </c>
      <c r="C1888" s="55" t="s">
        <v>253</v>
      </c>
      <c r="D1888" s="55" t="s">
        <v>258</v>
      </c>
      <c r="E1888" s="45">
        <v>2022</v>
      </c>
      <c r="F1888" s="44">
        <v>2647338.1619000002</v>
      </c>
    </row>
    <row r="1889" spans="1:6" ht="20.100000000000001" customHeight="1" x14ac:dyDescent="0.4">
      <c r="A1889" s="55" t="s">
        <v>129</v>
      </c>
      <c r="B1889" s="56" t="s">
        <v>25</v>
      </c>
      <c r="C1889" s="55" t="s">
        <v>253</v>
      </c>
      <c r="D1889" s="55" t="s">
        <v>258</v>
      </c>
      <c r="E1889" s="45">
        <v>2023</v>
      </c>
      <c r="F1889" s="44">
        <v>378588.72450000001</v>
      </c>
    </row>
    <row r="1890" spans="1:6" ht="20.100000000000001" customHeight="1" x14ac:dyDescent="0.4">
      <c r="A1890" s="55" t="s">
        <v>130</v>
      </c>
      <c r="B1890" s="56" t="s">
        <v>229</v>
      </c>
      <c r="C1890" s="55" t="s">
        <v>253</v>
      </c>
      <c r="D1890" s="55" t="s">
        <v>258</v>
      </c>
      <c r="E1890" s="45">
        <v>2018</v>
      </c>
      <c r="F1890" s="44">
        <v>8115995</v>
      </c>
    </row>
    <row r="1891" spans="1:6" ht="20.100000000000001" customHeight="1" x14ac:dyDescent="0.4">
      <c r="A1891" s="55" t="s">
        <v>130</v>
      </c>
      <c r="B1891" s="56" t="s">
        <v>229</v>
      </c>
      <c r="C1891" s="55" t="s">
        <v>253</v>
      </c>
      <c r="D1891" s="55" t="s">
        <v>258</v>
      </c>
      <c r="E1891" s="45">
        <v>2019</v>
      </c>
      <c r="F1891" s="44">
        <v>13447394</v>
      </c>
    </row>
    <row r="1892" spans="1:6" ht="20.100000000000001" customHeight="1" x14ac:dyDescent="0.4">
      <c r="A1892" s="55" t="s">
        <v>130</v>
      </c>
      <c r="B1892" s="56" t="s">
        <v>229</v>
      </c>
      <c r="C1892" s="55" t="s">
        <v>253</v>
      </c>
      <c r="D1892" s="55" t="s">
        <v>258</v>
      </c>
      <c r="E1892" s="45">
        <v>2020</v>
      </c>
      <c r="F1892" s="44">
        <v>66146774</v>
      </c>
    </row>
    <row r="1893" spans="1:6" ht="20.100000000000001" customHeight="1" x14ac:dyDescent="0.4">
      <c r="A1893" s="55" t="s">
        <v>130</v>
      </c>
      <c r="B1893" s="56" t="s">
        <v>229</v>
      </c>
      <c r="C1893" s="55" t="s">
        <v>253</v>
      </c>
      <c r="D1893" s="55" t="s">
        <v>258</v>
      </c>
      <c r="E1893" s="45">
        <v>2021</v>
      </c>
      <c r="F1893" s="44">
        <v>2188943</v>
      </c>
    </row>
    <row r="1894" spans="1:6" ht="20.100000000000001" customHeight="1" x14ac:dyDescent="0.4">
      <c r="A1894" s="55" t="s">
        <v>130</v>
      </c>
      <c r="B1894" s="56" t="s">
        <v>229</v>
      </c>
      <c r="C1894" s="55" t="s">
        <v>253</v>
      </c>
      <c r="D1894" s="55" t="s">
        <v>258</v>
      </c>
      <c r="E1894" s="45">
        <v>2022</v>
      </c>
      <c r="F1894" s="44">
        <v>2234035</v>
      </c>
    </row>
    <row r="1895" spans="1:6" ht="20.100000000000001" customHeight="1" x14ac:dyDescent="0.4">
      <c r="A1895" s="55" t="s">
        <v>130</v>
      </c>
      <c r="B1895" s="56" t="s">
        <v>229</v>
      </c>
      <c r="C1895" s="55" t="s">
        <v>253</v>
      </c>
      <c r="D1895" s="55" t="s">
        <v>258</v>
      </c>
      <c r="E1895" s="45">
        <v>2023</v>
      </c>
      <c r="F1895" s="44">
        <v>574809.63749999995</v>
      </c>
    </row>
    <row r="1896" spans="1:6" ht="20.100000000000001" customHeight="1" x14ac:dyDescent="0.4">
      <c r="A1896" s="55" t="s">
        <v>131</v>
      </c>
      <c r="B1896" s="56" t="s">
        <v>229</v>
      </c>
      <c r="C1896" s="55" t="s">
        <v>253</v>
      </c>
      <c r="D1896" s="55" t="s">
        <v>256</v>
      </c>
      <c r="E1896" s="45">
        <v>2018</v>
      </c>
      <c r="F1896" s="44">
        <v>7985040</v>
      </c>
    </row>
    <row r="1897" spans="1:6" ht="20.100000000000001" customHeight="1" x14ac:dyDescent="0.4">
      <c r="A1897" s="55" t="s">
        <v>131</v>
      </c>
      <c r="B1897" s="56" t="s">
        <v>229</v>
      </c>
      <c r="C1897" s="55" t="s">
        <v>253</v>
      </c>
      <c r="D1897" s="55" t="s">
        <v>256</v>
      </c>
      <c r="E1897" s="45">
        <v>2019</v>
      </c>
      <c r="F1897" s="44">
        <v>56610562</v>
      </c>
    </row>
    <row r="1898" spans="1:6" ht="20.100000000000001" customHeight="1" x14ac:dyDescent="0.4">
      <c r="A1898" s="55" t="s">
        <v>131</v>
      </c>
      <c r="B1898" s="56" t="s">
        <v>229</v>
      </c>
      <c r="C1898" s="55" t="s">
        <v>253</v>
      </c>
      <c r="D1898" s="55" t="s">
        <v>256</v>
      </c>
      <c r="E1898" s="45">
        <v>2020</v>
      </c>
      <c r="F1898" s="44">
        <v>47146774</v>
      </c>
    </row>
    <row r="1899" spans="1:6" ht="20.100000000000001" customHeight="1" x14ac:dyDescent="0.4">
      <c r="A1899" s="55" t="s">
        <v>131</v>
      </c>
      <c r="B1899" s="56" t="s">
        <v>229</v>
      </c>
      <c r="C1899" s="55" t="s">
        <v>253</v>
      </c>
      <c r="D1899" s="55" t="s">
        <v>256</v>
      </c>
      <c r="E1899" s="45">
        <v>2021</v>
      </c>
      <c r="F1899" s="44">
        <v>2189043</v>
      </c>
    </row>
    <row r="1900" spans="1:6" ht="20.100000000000001" customHeight="1" x14ac:dyDescent="0.4">
      <c r="A1900" s="55" t="s">
        <v>131</v>
      </c>
      <c r="B1900" s="56" t="s">
        <v>229</v>
      </c>
      <c r="C1900" s="55" t="s">
        <v>253</v>
      </c>
      <c r="D1900" s="55" t="s">
        <v>256</v>
      </c>
      <c r="E1900" s="45">
        <v>2022</v>
      </c>
      <c r="F1900" s="44">
        <v>2234035</v>
      </c>
    </row>
    <row r="1901" spans="1:6" ht="20.100000000000001" customHeight="1" x14ac:dyDescent="0.4">
      <c r="A1901" s="55" t="s">
        <v>131</v>
      </c>
      <c r="B1901" s="56" t="s">
        <v>229</v>
      </c>
      <c r="C1901" s="55" t="s">
        <v>253</v>
      </c>
      <c r="D1901" s="55" t="s">
        <v>256</v>
      </c>
      <c r="E1901" s="45">
        <v>2023</v>
      </c>
      <c r="F1901" s="44">
        <v>574809.63749999995</v>
      </c>
    </row>
    <row r="1902" spans="1:6" ht="20.100000000000001" customHeight="1" x14ac:dyDescent="0.4">
      <c r="A1902" s="55" t="s">
        <v>132</v>
      </c>
      <c r="B1902" s="56" t="s">
        <v>77</v>
      </c>
      <c r="C1902" s="55" t="s">
        <v>253</v>
      </c>
      <c r="D1902" s="55" t="s">
        <v>256</v>
      </c>
      <c r="E1902" s="45">
        <v>2018</v>
      </c>
      <c r="F1902" s="44">
        <v>33660000</v>
      </c>
    </row>
    <row r="1903" spans="1:6" ht="20.100000000000001" customHeight="1" x14ac:dyDescent="0.4">
      <c r="A1903" s="55" t="s">
        <v>132</v>
      </c>
      <c r="B1903" s="56" t="s">
        <v>77</v>
      </c>
      <c r="C1903" s="55" t="s">
        <v>253</v>
      </c>
      <c r="D1903" s="55" t="s">
        <v>256</v>
      </c>
      <c r="E1903" s="45">
        <v>2019</v>
      </c>
      <c r="F1903" s="44">
        <v>16791299.651699997</v>
      </c>
    </row>
    <row r="1904" spans="1:6" ht="20.100000000000001" customHeight="1" x14ac:dyDescent="0.4">
      <c r="A1904" s="55" t="s">
        <v>132</v>
      </c>
      <c r="B1904" s="56" t="s">
        <v>77</v>
      </c>
      <c r="C1904" s="55" t="s">
        <v>253</v>
      </c>
      <c r="D1904" s="55" t="s">
        <v>256</v>
      </c>
      <c r="E1904" s="45">
        <v>2020</v>
      </c>
      <c r="F1904" s="44">
        <v>43984694.443329997</v>
      </c>
    </row>
    <row r="1905" spans="1:6" ht="20.100000000000001" customHeight="1" x14ac:dyDescent="0.4">
      <c r="A1905" s="55" t="s">
        <v>132</v>
      </c>
      <c r="B1905" s="56" t="s">
        <v>77</v>
      </c>
      <c r="C1905" s="55" t="s">
        <v>253</v>
      </c>
      <c r="D1905" s="55" t="s">
        <v>256</v>
      </c>
      <c r="E1905" s="45">
        <v>2021</v>
      </c>
      <c r="F1905" s="44">
        <v>113276982.73100001</v>
      </c>
    </row>
    <row r="1906" spans="1:6" ht="20.100000000000001" customHeight="1" x14ac:dyDescent="0.4">
      <c r="A1906" s="55" t="s">
        <v>132</v>
      </c>
      <c r="B1906" s="56" t="s">
        <v>77</v>
      </c>
      <c r="C1906" s="55" t="s">
        <v>253</v>
      </c>
      <c r="D1906" s="55" t="s">
        <v>256</v>
      </c>
      <c r="E1906" s="45">
        <v>2022</v>
      </c>
      <c r="F1906" s="44">
        <v>103540455.00430001</v>
      </c>
    </row>
    <row r="1907" spans="1:6" ht="20.100000000000001" customHeight="1" x14ac:dyDescent="0.4">
      <c r="A1907" s="55" t="s">
        <v>132</v>
      </c>
      <c r="B1907" s="56" t="s">
        <v>77</v>
      </c>
      <c r="C1907" s="55" t="s">
        <v>253</v>
      </c>
      <c r="D1907" s="55" t="s">
        <v>256</v>
      </c>
      <c r="E1907" s="45">
        <v>2023</v>
      </c>
      <c r="F1907" s="44">
        <v>5300000</v>
      </c>
    </row>
    <row r="1908" spans="1:6" ht="20.100000000000001" customHeight="1" x14ac:dyDescent="0.4">
      <c r="A1908" s="55" t="s">
        <v>133</v>
      </c>
      <c r="B1908" s="56" t="s">
        <v>229</v>
      </c>
      <c r="C1908" s="55" t="s">
        <v>253</v>
      </c>
      <c r="D1908" s="55" t="s">
        <v>256</v>
      </c>
      <c r="E1908" s="45">
        <v>2018</v>
      </c>
      <c r="F1908" s="44">
        <v>4895151</v>
      </c>
    </row>
    <row r="1909" spans="1:6" ht="20.100000000000001" customHeight="1" x14ac:dyDescent="0.4">
      <c r="A1909" s="55" t="s">
        <v>133</v>
      </c>
      <c r="B1909" s="56" t="s">
        <v>229</v>
      </c>
      <c r="C1909" s="55" t="s">
        <v>253</v>
      </c>
      <c r="D1909" s="55" t="s">
        <v>256</v>
      </c>
      <c r="E1909" s="45">
        <v>2019</v>
      </c>
      <c r="F1909" s="44">
        <v>6117866</v>
      </c>
    </row>
    <row r="1910" spans="1:6" ht="20.100000000000001" customHeight="1" x14ac:dyDescent="0.4">
      <c r="A1910" s="55" t="s">
        <v>133</v>
      </c>
      <c r="B1910" s="56" t="s">
        <v>229</v>
      </c>
      <c r="C1910" s="55" t="s">
        <v>253</v>
      </c>
      <c r="D1910" s="55" t="s">
        <v>256</v>
      </c>
      <c r="E1910" s="45">
        <v>2020</v>
      </c>
      <c r="F1910" s="44">
        <v>2759452</v>
      </c>
    </row>
    <row r="1911" spans="1:6" ht="20.100000000000001" customHeight="1" x14ac:dyDescent="0.4">
      <c r="A1911" s="55" t="s">
        <v>133</v>
      </c>
      <c r="B1911" s="56" t="s">
        <v>229</v>
      </c>
      <c r="C1911" s="55" t="s">
        <v>253</v>
      </c>
      <c r="D1911" s="55" t="s">
        <v>256</v>
      </c>
      <c r="E1911" s="45">
        <v>2021</v>
      </c>
      <c r="F1911" s="44">
        <v>12826789.345967002</v>
      </c>
    </row>
    <row r="1912" spans="1:6" ht="20.100000000000001" customHeight="1" x14ac:dyDescent="0.4">
      <c r="A1912" s="55" t="s">
        <v>133</v>
      </c>
      <c r="B1912" s="56" t="s">
        <v>229</v>
      </c>
      <c r="C1912" s="55" t="s">
        <v>253</v>
      </c>
      <c r="D1912" s="55" t="s">
        <v>256</v>
      </c>
      <c r="E1912" s="45">
        <v>2022</v>
      </c>
      <c r="F1912" s="44">
        <v>49351179.254300006</v>
      </c>
    </row>
    <row r="1913" spans="1:6" ht="20.100000000000001" customHeight="1" x14ac:dyDescent="0.4">
      <c r="A1913" s="55" t="s">
        <v>133</v>
      </c>
      <c r="B1913" s="56" t="s">
        <v>229</v>
      </c>
      <c r="C1913" s="55" t="s">
        <v>253</v>
      </c>
      <c r="D1913" s="55" t="s">
        <v>256</v>
      </c>
      <c r="E1913" s="45">
        <v>2023</v>
      </c>
      <c r="F1913" s="44">
        <v>574809.63749999995</v>
      </c>
    </row>
    <row r="1914" spans="1:6" ht="20.100000000000001" customHeight="1" x14ac:dyDescent="0.4">
      <c r="A1914" s="55" t="s">
        <v>134</v>
      </c>
      <c r="B1914" s="56" t="s">
        <v>85</v>
      </c>
      <c r="C1914" s="55" t="s">
        <v>253</v>
      </c>
      <c r="D1914" s="55" t="s">
        <v>258</v>
      </c>
      <c r="E1914" s="45">
        <v>2018</v>
      </c>
      <c r="F1914" s="44">
        <v>10922000.000072399</v>
      </c>
    </row>
    <row r="1915" spans="1:6" ht="20.100000000000001" customHeight="1" x14ac:dyDescent="0.4">
      <c r="A1915" s="55" t="s">
        <v>134</v>
      </c>
      <c r="B1915" s="56" t="s">
        <v>85</v>
      </c>
      <c r="C1915" s="55" t="s">
        <v>253</v>
      </c>
      <c r="D1915" s="55" t="s">
        <v>258</v>
      </c>
      <c r="E1915" s="45">
        <v>2019</v>
      </c>
      <c r="F1915" s="44">
        <v>16383000.000108602</v>
      </c>
    </row>
    <row r="1916" spans="1:6" ht="20.100000000000001" customHeight="1" x14ac:dyDescent="0.4">
      <c r="A1916" s="55" t="s">
        <v>134</v>
      </c>
      <c r="B1916" s="56" t="s">
        <v>85</v>
      </c>
      <c r="C1916" s="55" t="s">
        <v>253</v>
      </c>
      <c r="D1916" s="55" t="s">
        <v>258</v>
      </c>
      <c r="E1916" s="45">
        <v>2020</v>
      </c>
      <c r="F1916" s="44">
        <v>8628000.0002408996</v>
      </c>
    </row>
    <row r="1917" spans="1:6" ht="20.100000000000001" customHeight="1" x14ac:dyDescent="0.4">
      <c r="A1917" s="55" t="s">
        <v>134</v>
      </c>
      <c r="B1917" s="56" t="s">
        <v>85</v>
      </c>
      <c r="C1917" s="55" t="s">
        <v>253</v>
      </c>
      <c r="D1917" s="55" t="s">
        <v>258</v>
      </c>
      <c r="E1917" s="45">
        <v>2021</v>
      </c>
      <c r="F1917" s="44">
        <v>44945642.844260909</v>
      </c>
    </row>
    <row r="1918" spans="1:6" ht="20.100000000000001" customHeight="1" x14ac:dyDescent="0.4">
      <c r="A1918" s="55" t="s">
        <v>134</v>
      </c>
      <c r="B1918" s="56" t="s">
        <v>85</v>
      </c>
      <c r="C1918" s="55" t="s">
        <v>253</v>
      </c>
      <c r="D1918" s="55" t="s">
        <v>258</v>
      </c>
      <c r="E1918" s="45">
        <v>2022</v>
      </c>
      <c r="F1918" s="44">
        <v>7820000</v>
      </c>
    </row>
    <row r="1919" spans="1:6" ht="20.100000000000001" customHeight="1" x14ac:dyDescent="0.4">
      <c r="A1919" s="55" t="s">
        <v>134</v>
      </c>
      <c r="B1919" s="56" t="s">
        <v>85</v>
      </c>
      <c r="C1919" s="55" t="s">
        <v>253</v>
      </c>
      <c r="D1919" s="55" t="s">
        <v>258</v>
      </c>
      <c r="E1919" s="45">
        <v>2023</v>
      </c>
      <c r="F1919" s="44">
        <v>54400000</v>
      </c>
    </row>
    <row r="1920" spans="1:6" ht="20.100000000000001" customHeight="1" x14ac:dyDescent="0.4">
      <c r="A1920" s="55" t="s">
        <v>134</v>
      </c>
      <c r="B1920" s="56" t="s">
        <v>85</v>
      </c>
      <c r="C1920" s="55" t="s">
        <v>253</v>
      </c>
      <c r="D1920" s="55" t="s">
        <v>258</v>
      </c>
      <c r="E1920" s="45">
        <v>2024</v>
      </c>
      <c r="F1920" s="44">
        <v>5720000</v>
      </c>
    </row>
    <row r="1921" spans="1:6" ht="20.100000000000001" customHeight="1" x14ac:dyDescent="0.4">
      <c r="A1921" s="55" t="s">
        <v>134</v>
      </c>
      <c r="B1921" s="56" t="s">
        <v>85</v>
      </c>
      <c r="C1921" s="55" t="s">
        <v>253</v>
      </c>
      <c r="D1921" s="55" t="s">
        <v>258</v>
      </c>
      <c r="E1921" s="45">
        <v>2025</v>
      </c>
      <c r="F1921" s="44">
        <v>3420000</v>
      </c>
    </row>
    <row r="1922" spans="1:6" ht="20.100000000000001" customHeight="1" x14ac:dyDescent="0.4">
      <c r="A1922" s="55" t="s">
        <v>134</v>
      </c>
      <c r="B1922" s="56" t="s">
        <v>85</v>
      </c>
      <c r="C1922" s="55" t="s">
        <v>253</v>
      </c>
      <c r="D1922" s="55" t="s">
        <v>258</v>
      </c>
      <c r="E1922" s="45">
        <v>2026</v>
      </c>
      <c r="F1922" s="44">
        <v>3300000</v>
      </c>
    </row>
    <row r="1923" spans="1:6" ht="20.100000000000001" customHeight="1" x14ac:dyDescent="0.4">
      <c r="A1923" s="55" t="s">
        <v>135</v>
      </c>
      <c r="B1923" s="56" t="s">
        <v>228</v>
      </c>
      <c r="C1923" s="55" t="s">
        <v>253</v>
      </c>
      <c r="D1923" s="55" t="s">
        <v>256</v>
      </c>
      <c r="E1923" s="45">
        <v>2018</v>
      </c>
      <c r="F1923" s="44">
        <v>6822667</v>
      </c>
    </row>
    <row r="1924" spans="1:6" ht="20.100000000000001" customHeight="1" x14ac:dyDescent="0.4">
      <c r="A1924" s="55" t="s">
        <v>135</v>
      </c>
      <c r="B1924" s="56" t="s">
        <v>228</v>
      </c>
      <c r="C1924" s="55" t="s">
        <v>253</v>
      </c>
      <c r="D1924" s="55" t="s">
        <v>256</v>
      </c>
      <c r="E1924" s="45">
        <v>2019</v>
      </c>
      <c r="F1924" s="44">
        <v>9019638</v>
      </c>
    </row>
    <row r="1925" spans="1:6" ht="20.100000000000001" customHeight="1" x14ac:dyDescent="0.4">
      <c r="A1925" s="55" t="s">
        <v>135</v>
      </c>
      <c r="B1925" s="56" t="s">
        <v>228</v>
      </c>
      <c r="C1925" s="55" t="s">
        <v>253</v>
      </c>
      <c r="D1925" s="55" t="s">
        <v>256</v>
      </c>
      <c r="E1925" s="45">
        <v>2020</v>
      </c>
      <c r="F1925" s="44">
        <v>6381313</v>
      </c>
    </row>
    <row r="1926" spans="1:6" ht="20.100000000000001" customHeight="1" x14ac:dyDescent="0.4">
      <c r="A1926" s="55" t="s">
        <v>135</v>
      </c>
      <c r="B1926" s="56" t="s">
        <v>228</v>
      </c>
      <c r="C1926" s="55" t="s">
        <v>253</v>
      </c>
      <c r="D1926" s="55" t="s">
        <v>256</v>
      </c>
      <c r="E1926" s="45">
        <v>2021</v>
      </c>
      <c r="F1926" s="44">
        <v>7101455.2699999996</v>
      </c>
    </row>
    <row r="1927" spans="1:6" ht="20.100000000000001" customHeight="1" x14ac:dyDescent="0.4">
      <c r="A1927" s="55" t="s">
        <v>135</v>
      </c>
      <c r="B1927" s="56" t="s">
        <v>228</v>
      </c>
      <c r="C1927" s="55" t="s">
        <v>253</v>
      </c>
      <c r="D1927" s="55" t="s">
        <v>256</v>
      </c>
      <c r="E1927" s="45">
        <v>2022</v>
      </c>
      <c r="F1927" s="44">
        <v>7867056.5089999996</v>
      </c>
    </row>
    <row r="1928" spans="1:6" ht="20.100000000000001" customHeight="1" x14ac:dyDescent="0.4">
      <c r="A1928" s="55" t="s">
        <v>135</v>
      </c>
      <c r="B1928" s="56" t="s">
        <v>228</v>
      </c>
      <c r="C1928" s="55" t="s">
        <v>253</v>
      </c>
      <c r="D1928" s="55" t="s">
        <v>256</v>
      </c>
      <c r="E1928" s="45">
        <v>2023</v>
      </c>
      <c r="F1928" s="44">
        <v>3957625.7019000002</v>
      </c>
    </row>
    <row r="1929" spans="1:6" ht="20.100000000000001" customHeight="1" x14ac:dyDescent="0.4">
      <c r="A1929" s="55" t="s">
        <v>136</v>
      </c>
      <c r="B1929" s="56" t="s">
        <v>228</v>
      </c>
      <c r="C1929" s="55" t="s">
        <v>253</v>
      </c>
      <c r="D1929" s="55" t="s">
        <v>258</v>
      </c>
      <c r="E1929" s="45">
        <v>2018</v>
      </c>
      <c r="F1929" s="44">
        <v>6847666.9998000003</v>
      </c>
    </row>
    <row r="1930" spans="1:6" ht="20.100000000000001" customHeight="1" x14ac:dyDescent="0.4">
      <c r="A1930" s="55" t="s">
        <v>136</v>
      </c>
      <c r="B1930" s="56" t="s">
        <v>228</v>
      </c>
      <c r="C1930" s="55" t="s">
        <v>253</v>
      </c>
      <c r="D1930" s="55" t="s">
        <v>258</v>
      </c>
      <c r="E1930" s="45">
        <v>2019</v>
      </c>
      <c r="F1930" s="44">
        <v>15013638</v>
      </c>
    </row>
    <row r="1931" spans="1:6" ht="20.100000000000001" customHeight="1" x14ac:dyDescent="0.4">
      <c r="A1931" s="55" t="s">
        <v>136</v>
      </c>
      <c r="B1931" s="56" t="s">
        <v>228</v>
      </c>
      <c r="C1931" s="55" t="s">
        <v>253</v>
      </c>
      <c r="D1931" s="55" t="s">
        <v>258</v>
      </c>
      <c r="E1931" s="45">
        <v>2020</v>
      </c>
      <c r="F1931" s="44">
        <v>45104623.82</v>
      </c>
    </row>
    <row r="1932" spans="1:6" ht="20.100000000000001" customHeight="1" x14ac:dyDescent="0.4">
      <c r="A1932" s="55" t="s">
        <v>136</v>
      </c>
      <c r="B1932" s="56" t="s">
        <v>228</v>
      </c>
      <c r="C1932" s="55" t="s">
        <v>253</v>
      </c>
      <c r="D1932" s="55" t="s">
        <v>258</v>
      </c>
      <c r="E1932" s="45">
        <v>2021</v>
      </c>
      <c r="F1932" s="44">
        <v>10220498.666367998</v>
      </c>
    </row>
    <row r="1933" spans="1:6" ht="20.100000000000001" customHeight="1" x14ac:dyDescent="0.4">
      <c r="A1933" s="55" t="s">
        <v>136</v>
      </c>
      <c r="B1933" s="56" t="s">
        <v>228</v>
      </c>
      <c r="C1933" s="55" t="s">
        <v>253</v>
      </c>
      <c r="D1933" s="55" t="s">
        <v>258</v>
      </c>
      <c r="E1933" s="45">
        <v>2022</v>
      </c>
      <c r="F1933" s="44">
        <v>69165083</v>
      </c>
    </row>
    <row r="1934" spans="1:6" ht="20.100000000000001" customHeight="1" x14ac:dyDescent="0.4">
      <c r="A1934" s="55" t="s">
        <v>136</v>
      </c>
      <c r="B1934" s="56" t="s">
        <v>228</v>
      </c>
      <c r="C1934" s="55" t="s">
        <v>253</v>
      </c>
      <c r="D1934" s="55" t="s">
        <v>258</v>
      </c>
      <c r="E1934" s="45">
        <v>2023</v>
      </c>
      <c r="F1934" s="44">
        <v>4146703</v>
      </c>
    </row>
    <row r="1935" spans="1:6" ht="20.100000000000001" customHeight="1" x14ac:dyDescent="0.4">
      <c r="A1935" s="55" t="s">
        <v>137</v>
      </c>
      <c r="B1935" s="56" t="s">
        <v>229</v>
      </c>
      <c r="C1935" s="55" t="s">
        <v>253</v>
      </c>
      <c r="D1935" s="55" t="s">
        <v>256</v>
      </c>
      <c r="E1935" s="45">
        <v>2018</v>
      </c>
      <c r="F1935" s="44">
        <v>9326243</v>
      </c>
    </row>
    <row r="1936" spans="1:6" ht="20.100000000000001" customHeight="1" x14ac:dyDescent="0.4">
      <c r="A1936" s="55" t="s">
        <v>137</v>
      </c>
      <c r="B1936" s="56" t="s">
        <v>229</v>
      </c>
      <c r="C1936" s="55" t="s">
        <v>253</v>
      </c>
      <c r="D1936" s="55" t="s">
        <v>256</v>
      </c>
      <c r="E1936" s="45">
        <v>2019</v>
      </c>
      <c r="F1936" s="44">
        <v>16071283</v>
      </c>
    </row>
    <row r="1937" spans="1:6" ht="20.100000000000001" customHeight="1" x14ac:dyDescent="0.4">
      <c r="A1937" s="55" t="s">
        <v>137</v>
      </c>
      <c r="B1937" s="56" t="s">
        <v>229</v>
      </c>
      <c r="C1937" s="55" t="s">
        <v>253</v>
      </c>
      <c r="D1937" s="55" t="s">
        <v>256</v>
      </c>
      <c r="E1937" s="45">
        <v>2020</v>
      </c>
      <c r="F1937" s="44">
        <v>10788118</v>
      </c>
    </row>
    <row r="1938" spans="1:6" ht="20.100000000000001" customHeight="1" x14ac:dyDescent="0.4">
      <c r="A1938" s="55" t="s">
        <v>137</v>
      </c>
      <c r="B1938" s="56" t="s">
        <v>229</v>
      </c>
      <c r="C1938" s="55" t="s">
        <v>253</v>
      </c>
      <c r="D1938" s="55" t="s">
        <v>256</v>
      </c>
      <c r="E1938" s="45">
        <v>2021</v>
      </c>
      <c r="F1938" s="44">
        <v>46431139.544507995</v>
      </c>
    </row>
    <row r="1939" spans="1:6" ht="20.100000000000001" customHeight="1" x14ac:dyDescent="0.4">
      <c r="A1939" s="55" t="s">
        <v>137</v>
      </c>
      <c r="B1939" s="56" t="s">
        <v>229</v>
      </c>
      <c r="C1939" s="55" t="s">
        <v>253</v>
      </c>
      <c r="D1939" s="55" t="s">
        <v>256</v>
      </c>
      <c r="E1939" s="45">
        <v>2022</v>
      </c>
      <c r="F1939" s="44">
        <v>53966589.110637598</v>
      </c>
    </row>
    <row r="1940" spans="1:6" ht="20.100000000000001" customHeight="1" x14ac:dyDescent="0.4">
      <c r="A1940" s="55" t="s">
        <v>137</v>
      </c>
      <c r="B1940" s="56" t="s">
        <v>229</v>
      </c>
      <c r="C1940" s="55" t="s">
        <v>253</v>
      </c>
      <c r="D1940" s="55" t="s">
        <v>256</v>
      </c>
      <c r="E1940" s="45">
        <v>2023</v>
      </c>
      <c r="F1940" s="44">
        <v>1258628.7675600001</v>
      </c>
    </row>
    <row r="1941" spans="1:6" ht="20.100000000000001" customHeight="1" x14ac:dyDescent="0.4">
      <c r="A1941" s="55" t="s">
        <v>138</v>
      </c>
      <c r="B1941" s="56" t="s">
        <v>126</v>
      </c>
      <c r="C1941" s="55" t="s">
        <v>253</v>
      </c>
      <c r="D1941" s="55" t="s">
        <v>258</v>
      </c>
      <c r="E1941" s="45">
        <v>2018</v>
      </c>
      <c r="F1941" s="44">
        <v>6589837.1287000002</v>
      </c>
    </row>
    <row r="1942" spans="1:6" ht="20.100000000000001" customHeight="1" x14ac:dyDescent="0.4">
      <c r="A1942" s="55" t="s">
        <v>138</v>
      </c>
      <c r="B1942" s="56" t="s">
        <v>126</v>
      </c>
      <c r="C1942" s="55" t="s">
        <v>253</v>
      </c>
      <c r="D1942" s="55" t="s">
        <v>258</v>
      </c>
      <c r="E1942" s="45">
        <v>2019</v>
      </c>
      <c r="F1942" s="44">
        <v>27857719.317400001</v>
      </c>
    </row>
    <row r="1943" spans="1:6" ht="20.100000000000001" customHeight="1" x14ac:dyDescent="0.4">
      <c r="A1943" s="55" t="s">
        <v>138</v>
      </c>
      <c r="B1943" s="56" t="s">
        <v>126</v>
      </c>
      <c r="C1943" s="55" t="s">
        <v>253</v>
      </c>
      <c r="D1943" s="55" t="s">
        <v>258</v>
      </c>
      <c r="E1943" s="45">
        <v>2020</v>
      </c>
      <c r="F1943" s="44">
        <v>61799450.317508988</v>
      </c>
    </row>
    <row r="1944" spans="1:6" ht="20.100000000000001" customHeight="1" x14ac:dyDescent="0.4">
      <c r="A1944" s="55" t="s">
        <v>138</v>
      </c>
      <c r="B1944" s="56" t="s">
        <v>126</v>
      </c>
      <c r="C1944" s="55" t="s">
        <v>253</v>
      </c>
      <c r="D1944" s="55" t="s">
        <v>258</v>
      </c>
      <c r="E1944" s="45">
        <v>2021</v>
      </c>
      <c r="F1944" s="44">
        <v>62916156.298999995</v>
      </c>
    </row>
    <row r="1945" spans="1:6" ht="20.100000000000001" customHeight="1" x14ac:dyDescent="0.4">
      <c r="A1945" s="55" t="s">
        <v>138</v>
      </c>
      <c r="B1945" s="56" t="s">
        <v>126</v>
      </c>
      <c r="C1945" s="55" t="s">
        <v>253</v>
      </c>
      <c r="D1945" s="55" t="s">
        <v>258</v>
      </c>
      <c r="E1945" s="45">
        <v>2022</v>
      </c>
      <c r="F1945" s="44">
        <v>9303340.8359999992</v>
      </c>
    </row>
    <row r="1946" spans="1:6" ht="20.100000000000001" customHeight="1" x14ac:dyDescent="0.4">
      <c r="A1946" s="55" t="s">
        <v>138</v>
      </c>
      <c r="B1946" s="56" t="s">
        <v>126</v>
      </c>
      <c r="C1946" s="55" t="s">
        <v>253</v>
      </c>
      <c r="D1946" s="55" t="s">
        <v>258</v>
      </c>
      <c r="E1946" s="45">
        <v>2023</v>
      </c>
      <c r="F1946" s="44">
        <v>13837024.976270001</v>
      </c>
    </row>
    <row r="1947" spans="1:6" ht="20.100000000000001" customHeight="1" x14ac:dyDescent="0.4">
      <c r="A1947" s="55" t="s">
        <v>138</v>
      </c>
      <c r="B1947" s="56" t="s">
        <v>126</v>
      </c>
      <c r="C1947" s="55" t="s">
        <v>253</v>
      </c>
      <c r="D1947" s="55" t="s">
        <v>258</v>
      </c>
      <c r="E1947" s="45">
        <v>2024</v>
      </c>
      <c r="F1947" s="44">
        <v>9001174.3474199995</v>
      </c>
    </row>
    <row r="1948" spans="1:6" ht="20.100000000000001" customHeight="1" x14ac:dyDescent="0.4">
      <c r="A1948" s="55" t="s">
        <v>138</v>
      </c>
      <c r="B1948" s="56" t="s">
        <v>126</v>
      </c>
      <c r="C1948" s="55" t="s">
        <v>253</v>
      </c>
      <c r="D1948" s="55" t="s">
        <v>258</v>
      </c>
      <c r="E1948" s="45">
        <v>2025</v>
      </c>
      <c r="F1948" s="44">
        <v>9073104.7630200014</v>
      </c>
    </row>
    <row r="1949" spans="1:6" ht="20.100000000000001" customHeight="1" x14ac:dyDescent="0.4">
      <c r="A1949" s="55" t="s">
        <v>138</v>
      </c>
      <c r="B1949" s="56" t="s">
        <v>126</v>
      </c>
      <c r="C1949" s="55" t="s">
        <v>253</v>
      </c>
      <c r="D1949" s="55" t="s">
        <v>258</v>
      </c>
      <c r="E1949" s="45">
        <v>2026</v>
      </c>
      <c r="F1949" s="44">
        <v>5391854.812739999</v>
      </c>
    </row>
    <row r="1950" spans="1:6" ht="20.100000000000001" customHeight="1" x14ac:dyDescent="0.4">
      <c r="A1950" s="55" t="s">
        <v>138</v>
      </c>
      <c r="B1950" s="56" t="s">
        <v>126</v>
      </c>
      <c r="C1950" s="55" t="s">
        <v>261</v>
      </c>
      <c r="D1950" s="55" t="s">
        <v>258</v>
      </c>
      <c r="E1950" s="45">
        <v>2021</v>
      </c>
      <c r="F1950" s="44">
        <v>82934023.105099991</v>
      </c>
    </row>
    <row r="1951" spans="1:6" ht="20.100000000000001" customHeight="1" x14ac:dyDescent="0.4">
      <c r="A1951" s="55" t="s">
        <v>138</v>
      </c>
      <c r="B1951" s="56" t="s">
        <v>126</v>
      </c>
      <c r="C1951" s="55" t="s">
        <v>261</v>
      </c>
      <c r="D1951" s="55" t="s">
        <v>258</v>
      </c>
      <c r="E1951" s="45">
        <v>2022</v>
      </c>
      <c r="F1951" s="44">
        <v>9497143.9846000001</v>
      </c>
    </row>
    <row r="1952" spans="1:6" ht="20.100000000000001" customHeight="1" x14ac:dyDescent="0.4">
      <c r="A1952" s="55" t="s">
        <v>138</v>
      </c>
      <c r="B1952" s="56" t="s">
        <v>126</v>
      </c>
      <c r="C1952" s="55" t="s">
        <v>261</v>
      </c>
      <c r="D1952" s="55" t="s">
        <v>258</v>
      </c>
      <c r="E1952" s="45">
        <v>2023</v>
      </c>
      <c r="F1952" s="44">
        <v>9175822.0360000003</v>
      </c>
    </row>
    <row r="1953" spans="1:6" ht="20.100000000000001" customHeight="1" x14ac:dyDescent="0.4">
      <c r="A1953" s="55" t="s">
        <v>138</v>
      </c>
      <c r="B1953" s="56" t="s">
        <v>126</v>
      </c>
      <c r="C1953" s="55" t="s">
        <v>261</v>
      </c>
      <c r="D1953" s="55" t="s">
        <v>258</v>
      </c>
      <c r="E1953" s="45">
        <v>2024</v>
      </c>
      <c r="F1953" s="44">
        <v>1529303.67267</v>
      </c>
    </row>
    <row r="1954" spans="1:6" ht="20.100000000000001" customHeight="1" x14ac:dyDescent="0.4">
      <c r="A1954" s="55" t="s">
        <v>138</v>
      </c>
      <c r="B1954" s="56" t="s">
        <v>126</v>
      </c>
      <c r="C1954" s="55" t="s">
        <v>254</v>
      </c>
      <c r="D1954" s="55" t="s">
        <v>258</v>
      </c>
      <c r="E1954" s="45">
        <v>2024</v>
      </c>
      <c r="F1954" s="44">
        <v>23440297.976489995</v>
      </c>
    </row>
    <row r="1955" spans="1:6" ht="20.100000000000001" customHeight="1" x14ac:dyDescent="0.4">
      <c r="A1955" s="55" t="s">
        <v>138</v>
      </c>
      <c r="B1955" s="56" t="s">
        <v>126</v>
      </c>
      <c r="C1955" s="55" t="s">
        <v>254</v>
      </c>
      <c r="D1955" s="55" t="s">
        <v>258</v>
      </c>
      <c r="E1955" s="45">
        <v>2025</v>
      </c>
      <c r="F1955" s="44">
        <v>67643236.138909981</v>
      </c>
    </row>
    <row r="1956" spans="1:6" ht="20.100000000000001" customHeight="1" x14ac:dyDescent="0.4">
      <c r="A1956" s="55" t="s">
        <v>138</v>
      </c>
      <c r="B1956" s="56" t="s">
        <v>126</v>
      </c>
      <c r="C1956" s="55" t="s">
        <v>254</v>
      </c>
      <c r="D1956" s="55" t="s">
        <v>258</v>
      </c>
      <c r="E1956" s="45">
        <v>2026</v>
      </c>
      <c r="F1956" s="44">
        <v>11364252.56515</v>
      </c>
    </row>
    <row r="1957" spans="1:6" ht="20.100000000000001" customHeight="1" x14ac:dyDescent="0.4">
      <c r="A1957" s="55" t="s">
        <v>139</v>
      </c>
      <c r="B1957" s="56" t="s">
        <v>25</v>
      </c>
      <c r="C1957" s="55" t="s">
        <v>253</v>
      </c>
      <c r="D1957" s="55" t="s">
        <v>252</v>
      </c>
      <c r="E1957" s="45">
        <v>2018</v>
      </c>
      <c r="F1957" s="44">
        <v>3325663</v>
      </c>
    </row>
    <row r="1958" spans="1:6" ht="20.100000000000001" customHeight="1" x14ac:dyDescent="0.4">
      <c r="A1958" s="55" t="s">
        <v>139</v>
      </c>
      <c r="B1958" s="56" t="s">
        <v>25</v>
      </c>
      <c r="C1958" s="55" t="s">
        <v>253</v>
      </c>
      <c r="D1958" s="55" t="s">
        <v>252</v>
      </c>
      <c r="E1958" s="45">
        <v>2019</v>
      </c>
      <c r="F1958" s="44">
        <v>4713290</v>
      </c>
    </row>
    <row r="1959" spans="1:6" ht="20.100000000000001" customHeight="1" x14ac:dyDescent="0.4">
      <c r="A1959" s="55" t="s">
        <v>139</v>
      </c>
      <c r="B1959" s="56" t="s">
        <v>25</v>
      </c>
      <c r="C1959" s="55" t="s">
        <v>253</v>
      </c>
      <c r="D1959" s="55" t="s">
        <v>252</v>
      </c>
      <c r="E1959" s="45">
        <v>2020</v>
      </c>
      <c r="F1959" s="44">
        <v>3237462.1</v>
      </c>
    </row>
    <row r="1960" spans="1:6" ht="20.100000000000001" customHeight="1" x14ac:dyDescent="0.4">
      <c r="A1960" s="55" t="s">
        <v>139</v>
      </c>
      <c r="B1960" s="56" t="s">
        <v>25</v>
      </c>
      <c r="C1960" s="55" t="s">
        <v>253</v>
      </c>
      <c r="D1960" s="55" t="s">
        <v>252</v>
      </c>
      <c r="E1960" s="45">
        <v>2021</v>
      </c>
      <c r="F1960" s="44">
        <v>72726853</v>
      </c>
    </row>
    <row r="1961" spans="1:6" ht="20.100000000000001" customHeight="1" x14ac:dyDescent="0.4">
      <c r="A1961" s="55" t="s">
        <v>139</v>
      </c>
      <c r="B1961" s="56" t="s">
        <v>25</v>
      </c>
      <c r="C1961" s="55" t="s">
        <v>253</v>
      </c>
      <c r="D1961" s="55" t="s">
        <v>252</v>
      </c>
      <c r="E1961" s="45">
        <v>2022</v>
      </c>
      <c r="F1961" s="44">
        <v>2761041</v>
      </c>
    </row>
    <row r="1962" spans="1:6" ht="20.100000000000001" customHeight="1" x14ac:dyDescent="0.4">
      <c r="A1962" s="55" t="s">
        <v>139</v>
      </c>
      <c r="B1962" s="56" t="s">
        <v>25</v>
      </c>
      <c r="C1962" s="55" t="s">
        <v>253</v>
      </c>
      <c r="D1962" s="55" t="s">
        <v>252</v>
      </c>
      <c r="E1962" s="45">
        <v>2023</v>
      </c>
      <c r="F1962" s="44">
        <v>713148.71249999991</v>
      </c>
    </row>
    <row r="1963" spans="1:6" ht="20.100000000000001" customHeight="1" x14ac:dyDescent="0.4">
      <c r="A1963" s="55" t="s">
        <v>140</v>
      </c>
      <c r="B1963" s="56" t="s">
        <v>229</v>
      </c>
      <c r="C1963" s="55" t="s">
        <v>253</v>
      </c>
      <c r="D1963" s="55" t="s">
        <v>252</v>
      </c>
      <c r="E1963" s="45">
        <v>2018</v>
      </c>
      <c r="F1963" s="44">
        <v>2646892</v>
      </c>
    </row>
    <row r="1964" spans="1:6" ht="20.100000000000001" customHeight="1" x14ac:dyDescent="0.4">
      <c r="A1964" s="55" t="s">
        <v>140</v>
      </c>
      <c r="B1964" s="56" t="s">
        <v>229</v>
      </c>
      <c r="C1964" s="55" t="s">
        <v>253</v>
      </c>
      <c r="D1964" s="55" t="s">
        <v>252</v>
      </c>
      <c r="E1964" s="45">
        <v>2019</v>
      </c>
      <c r="F1964" s="44">
        <v>7998319</v>
      </c>
    </row>
    <row r="1965" spans="1:6" ht="20.100000000000001" customHeight="1" x14ac:dyDescent="0.4">
      <c r="A1965" s="55" t="s">
        <v>140</v>
      </c>
      <c r="B1965" s="56" t="s">
        <v>229</v>
      </c>
      <c r="C1965" s="55" t="s">
        <v>253</v>
      </c>
      <c r="D1965" s="55" t="s">
        <v>252</v>
      </c>
      <c r="E1965" s="45">
        <v>2020</v>
      </c>
      <c r="F1965" s="44">
        <v>12644998.08</v>
      </c>
    </row>
    <row r="1966" spans="1:6" ht="20.100000000000001" customHeight="1" x14ac:dyDescent="0.4">
      <c r="A1966" s="55" t="s">
        <v>140</v>
      </c>
      <c r="B1966" s="56" t="s">
        <v>229</v>
      </c>
      <c r="C1966" s="55" t="s">
        <v>253</v>
      </c>
      <c r="D1966" s="55" t="s">
        <v>252</v>
      </c>
      <c r="E1966" s="45">
        <v>2021</v>
      </c>
      <c r="F1966" s="44">
        <v>864044</v>
      </c>
    </row>
    <row r="1967" spans="1:6" ht="20.100000000000001" customHeight="1" x14ac:dyDescent="0.4">
      <c r="A1967" s="55" t="s">
        <v>140</v>
      </c>
      <c r="B1967" s="56" t="s">
        <v>229</v>
      </c>
      <c r="C1967" s="55" t="s">
        <v>253</v>
      </c>
      <c r="D1967" s="55" t="s">
        <v>252</v>
      </c>
      <c r="E1967" s="45">
        <v>2022</v>
      </c>
      <c r="F1967" s="44">
        <v>842891</v>
      </c>
    </row>
    <row r="1968" spans="1:6" ht="20.100000000000001" customHeight="1" x14ac:dyDescent="0.4">
      <c r="A1968" s="55" t="s">
        <v>140</v>
      </c>
      <c r="B1968" s="56" t="s">
        <v>229</v>
      </c>
      <c r="C1968" s="55" t="s">
        <v>253</v>
      </c>
      <c r="D1968" s="55" t="s">
        <v>252</v>
      </c>
      <c r="E1968" s="45">
        <v>2023</v>
      </c>
      <c r="F1968" s="44">
        <v>209634.33750000002</v>
      </c>
    </row>
    <row r="1969" spans="1:6" ht="20.100000000000001" customHeight="1" x14ac:dyDescent="0.4">
      <c r="A1969" s="55" t="s">
        <v>141</v>
      </c>
      <c r="B1969" s="56" t="s">
        <v>229</v>
      </c>
      <c r="C1969" s="55" t="s">
        <v>253</v>
      </c>
      <c r="D1969" s="55" t="s">
        <v>252</v>
      </c>
      <c r="E1969" s="45">
        <v>2018</v>
      </c>
      <c r="F1969" s="44">
        <v>3988998</v>
      </c>
    </row>
    <row r="1970" spans="1:6" ht="20.100000000000001" customHeight="1" x14ac:dyDescent="0.4">
      <c r="A1970" s="55" t="s">
        <v>141</v>
      </c>
      <c r="B1970" s="56" t="s">
        <v>229</v>
      </c>
      <c r="C1970" s="55" t="s">
        <v>253</v>
      </c>
      <c r="D1970" s="55" t="s">
        <v>252</v>
      </c>
      <c r="E1970" s="45">
        <v>2019</v>
      </c>
      <c r="F1970" s="44">
        <v>10858872</v>
      </c>
    </row>
    <row r="1971" spans="1:6" ht="20.100000000000001" customHeight="1" x14ac:dyDescent="0.4">
      <c r="A1971" s="55" t="s">
        <v>141</v>
      </c>
      <c r="B1971" s="56" t="s">
        <v>229</v>
      </c>
      <c r="C1971" s="55" t="s">
        <v>253</v>
      </c>
      <c r="D1971" s="55" t="s">
        <v>252</v>
      </c>
      <c r="E1971" s="45">
        <v>2020</v>
      </c>
      <c r="F1971" s="44">
        <v>59704914</v>
      </c>
    </row>
    <row r="1972" spans="1:6" ht="20.100000000000001" customHeight="1" x14ac:dyDescent="0.4">
      <c r="A1972" s="55" t="s">
        <v>141</v>
      </c>
      <c r="B1972" s="56" t="s">
        <v>229</v>
      </c>
      <c r="C1972" s="55" t="s">
        <v>253</v>
      </c>
      <c r="D1972" s="55" t="s">
        <v>252</v>
      </c>
      <c r="E1972" s="45">
        <v>2021</v>
      </c>
      <c r="F1972" s="44">
        <v>3323247</v>
      </c>
    </row>
    <row r="1973" spans="1:6" ht="20.100000000000001" customHeight="1" x14ac:dyDescent="0.4">
      <c r="A1973" s="55" t="s">
        <v>141</v>
      </c>
      <c r="B1973" s="56" t="s">
        <v>229</v>
      </c>
      <c r="C1973" s="55" t="s">
        <v>253</v>
      </c>
      <c r="D1973" s="55" t="s">
        <v>252</v>
      </c>
      <c r="E1973" s="45">
        <v>2022</v>
      </c>
      <c r="F1973" s="44">
        <v>51870556</v>
      </c>
    </row>
    <row r="1974" spans="1:6" ht="20.100000000000001" customHeight="1" x14ac:dyDescent="0.4">
      <c r="A1974" s="55" t="s">
        <v>141</v>
      </c>
      <c r="B1974" s="56" t="s">
        <v>229</v>
      </c>
      <c r="C1974" s="55" t="s">
        <v>253</v>
      </c>
      <c r="D1974" s="55" t="s">
        <v>252</v>
      </c>
      <c r="E1974" s="45">
        <v>2023</v>
      </c>
      <c r="F1974" s="44">
        <v>3749616.3875000002</v>
      </c>
    </row>
    <row r="1975" spans="1:6" ht="20.100000000000001" customHeight="1" x14ac:dyDescent="0.4">
      <c r="A1975" s="55" t="s">
        <v>142</v>
      </c>
      <c r="B1975" s="56" t="s">
        <v>25</v>
      </c>
      <c r="C1975" s="55" t="s">
        <v>253</v>
      </c>
      <c r="D1975" s="55" t="s">
        <v>252</v>
      </c>
      <c r="E1975" s="45">
        <v>2018</v>
      </c>
      <c r="F1975" s="44">
        <v>9691124.058530001</v>
      </c>
    </row>
    <row r="1976" spans="1:6" ht="20.100000000000001" customHeight="1" x14ac:dyDescent="0.4">
      <c r="A1976" s="55" t="s">
        <v>142</v>
      </c>
      <c r="B1976" s="56" t="s">
        <v>25</v>
      </c>
      <c r="C1976" s="55" t="s">
        <v>253</v>
      </c>
      <c r="D1976" s="55" t="s">
        <v>252</v>
      </c>
      <c r="E1976" s="45">
        <v>2019</v>
      </c>
      <c r="F1976" s="44">
        <v>3456748.0465400005</v>
      </c>
    </row>
    <row r="1977" spans="1:6" ht="20.100000000000001" customHeight="1" x14ac:dyDescent="0.4">
      <c r="A1977" s="55" t="s">
        <v>142</v>
      </c>
      <c r="B1977" s="56" t="s">
        <v>25</v>
      </c>
      <c r="C1977" s="55" t="s">
        <v>253</v>
      </c>
      <c r="D1977" s="55" t="s">
        <v>252</v>
      </c>
      <c r="E1977" s="45">
        <v>2020</v>
      </c>
      <c r="F1977" s="44">
        <v>5877978.6125999996</v>
      </c>
    </row>
    <row r="1978" spans="1:6" ht="20.100000000000001" customHeight="1" x14ac:dyDescent="0.4">
      <c r="A1978" s="55" t="s">
        <v>142</v>
      </c>
      <c r="B1978" s="56" t="s">
        <v>25</v>
      </c>
      <c r="C1978" s="55" t="s">
        <v>253</v>
      </c>
      <c r="D1978" s="55" t="s">
        <v>252</v>
      </c>
      <c r="E1978" s="45">
        <v>2021</v>
      </c>
      <c r="F1978" s="44">
        <v>78488297.941090032</v>
      </c>
    </row>
    <row r="1979" spans="1:6" ht="20.100000000000001" customHeight="1" x14ac:dyDescent="0.4">
      <c r="A1979" s="55" t="s">
        <v>142</v>
      </c>
      <c r="B1979" s="56" t="s">
        <v>25</v>
      </c>
      <c r="C1979" s="55" t="s">
        <v>253</v>
      </c>
      <c r="D1979" s="55" t="s">
        <v>252</v>
      </c>
      <c r="E1979" s="45">
        <v>2022</v>
      </c>
      <c r="F1979" s="44">
        <v>6790128.0229000002</v>
      </c>
    </row>
    <row r="1980" spans="1:6" ht="20.100000000000001" customHeight="1" x14ac:dyDescent="0.4">
      <c r="A1980" s="55" t="s">
        <v>142</v>
      </c>
      <c r="B1980" s="56" t="s">
        <v>25</v>
      </c>
      <c r="C1980" s="55" t="s">
        <v>253</v>
      </c>
      <c r="D1980" s="55" t="s">
        <v>252</v>
      </c>
      <c r="E1980" s="45">
        <v>2023</v>
      </c>
      <c r="F1980" s="44">
        <v>1229079.9288000001</v>
      </c>
    </row>
    <row r="1981" spans="1:6" ht="20.100000000000001" customHeight="1" x14ac:dyDescent="0.4">
      <c r="A1981" s="55" t="s">
        <v>143</v>
      </c>
      <c r="B1981" s="56" t="s">
        <v>229</v>
      </c>
      <c r="C1981" s="55" t="s">
        <v>253</v>
      </c>
      <c r="D1981" s="55" t="s">
        <v>252</v>
      </c>
      <c r="E1981" s="45">
        <v>2018</v>
      </c>
      <c r="F1981" s="44">
        <v>3551398</v>
      </c>
    </row>
    <row r="1982" spans="1:6" ht="20.100000000000001" customHeight="1" x14ac:dyDescent="0.4">
      <c r="A1982" s="55" t="s">
        <v>143</v>
      </c>
      <c r="B1982" s="56" t="s">
        <v>229</v>
      </c>
      <c r="C1982" s="55" t="s">
        <v>253</v>
      </c>
      <c r="D1982" s="55" t="s">
        <v>252</v>
      </c>
      <c r="E1982" s="45">
        <v>2019</v>
      </c>
      <c r="F1982" s="44">
        <v>8968478</v>
      </c>
    </row>
    <row r="1983" spans="1:6" ht="20.100000000000001" customHeight="1" x14ac:dyDescent="0.4">
      <c r="A1983" s="55" t="s">
        <v>143</v>
      </c>
      <c r="B1983" s="56" t="s">
        <v>229</v>
      </c>
      <c r="C1983" s="55" t="s">
        <v>253</v>
      </c>
      <c r="D1983" s="55" t="s">
        <v>252</v>
      </c>
      <c r="E1983" s="45">
        <v>2020</v>
      </c>
      <c r="F1983" s="44">
        <v>13067851.33</v>
      </c>
    </row>
    <row r="1984" spans="1:6" ht="20.100000000000001" customHeight="1" x14ac:dyDescent="0.4">
      <c r="A1984" s="55" t="s">
        <v>143</v>
      </c>
      <c r="B1984" s="56" t="s">
        <v>229</v>
      </c>
      <c r="C1984" s="55" t="s">
        <v>253</v>
      </c>
      <c r="D1984" s="55" t="s">
        <v>252</v>
      </c>
      <c r="E1984" s="45">
        <v>2021</v>
      </c>
      <c r="F1984" s="44">
        <v>60581488</v>
      </c>
    </row>
    <row r="1985" spans="1:6" ht="20.100000000000001" customHeight="1" x14ac:dyDescent="0.4">
      <c r="A1985" s="55" t="s">
        <v>143</v>
      </c>
      <c r="B1985" s="56" t="s">
        <v>229</v>
      </c>
      <c r="C1985" s="55" t="s">
        <v>253</v>
      </c>
      <c r="D1985" s="55" t="s">
        <v>252</v>
      </c>
      <c r="E1985" s="45">
        <v>2022</v>
      </c>
      <c r="F1985" s="44">
        <v>3462142</v>
      </c>
    </row>
    <row r="1986" spans="1:6" ht="20.100000000000001" customHeight="1" x14ac:dyDescent="0.4">
      <c r="A1986" s="55" t="s">
        <v>143</v>
      </c>
      <c r="B1986" s="56" t="s">
        <v>229</v>
      </c>
      <c r="C1986" s="55" t="s">
        <v>253</v>
      </c>
      <c r="D1986" s="55" t="s">
        <v>252</v>
      </c>
      <c r="E1986" s="45">
        <v>2023</v>
      </c>
      <c r="F1986" s="44">
        <v>897187.72499999986</v>
      </c>
    </row>
    <row r="1987" spans="1:6" ht="20.100000000000001" customHeight="1" x14ac:dyDescent="0.4">
      <c r="A1987" s="55" t="s">
        <v>144</v>
      </c>
      <c r="B1987" s="56" t="s">
        <v>229</v>
      </c>
      <c r="C1987" s="55" t="s">
        <v>253</v>
      </c>
      <c r="D1987" s="55" t="s">
        <v>252</v>
      </c>
      <c r="E1987" s="45">
        <v>2018</v>
      </c>
      <c r="F1987" s="44">
        <v>3872025</v>
      </c>
    </row>
    <row r="1988" spans="1:6" ht="20.100000000000001" customHeight="1" x14ac:dyDescent="0.4">
      <c r="A1988" s="55" t="s">
        <v>144</v>
      </c>
      <c r="B1988" s="56" t="s">
        <v>229</v>
      </c>
      <c r="C1988" s="55" t="s">
        <v>253</v>
      </c>
      <c r="D1988" s="55" t="s">
        <v>252</v>
      </c>
      <c r="E1988" s="45">
        <v>2019</v>
      </c>
      <c r="F1988" s="44">
        <v>9380258</v>
      </c>
    </row>
    <row r="1989" spans="1:6" ht="20.100000000000001" customHeight="1" x14ac:dyDescent="0.4">
      <c r="A1989" s="55" t="s">
        <v>144</v>
      </c>
      <c r="B1989" s="56" t="s">
        <v>229</v>
      </c>
      <c r="C1989" s="55" t="s">
        <v>253</v>
      </c>
      <c r="D1989" s="55" t="s">
        <v>252</v>
      </c>
      <c r="E1989" s="45">
        <v>2020</v>
      </c>
      <c r="F1989" s="44">
        <v>10766108</v>
      </c>
    </row>
    <row r="1990" spans="1:6" ht="20.100000000000001" customHeight="1" x14ac:dyDescent="0.4">
      <c r="A1990" s="55" t="s">
        <v>144</v>
      </c>
      <c r="B1990" s="56" t="s">
        <v>229</v>
      </c>
      <c r="C1990" s="55" t="s">
        <v>253</v>
      </c>
      <c r="D1990" s="55" t="s">
        <v>252</v>
      </c>
      <c r="E1990" s="45">
        <v>2021</v>
      </c>
      <c r="F1990" s="44">
        <v>75360335</v>
      </c>
    </row>
    <row r="1991" spans="1:6" ht="20.100000000000001" customHeight="1" x14ac:dyDescent="0.4">
      <c r="A1991" s="55" t="s">
        <v>144</v>
      </c>
      <c r="B1991" s="56" t="s">
        <v>229</v>
      </c>
      <c r="C1991" s="55" t="s">
        <v>253</v>
      </c>
      <c r="D1991" s="55" t="s">
        <v>252</v>
      </c>
      <c r="E1991" s="45">
        <v>2022</v>
      </c>
      <c r="F1991" s="44">
        <v>3463997</v>
      </c>
    </row>
    <row r="1992" spans="1:6" ht="20.100000000000001" customHeight="1" x14ac:dyDescent="0.4">
      <c r="A1992" s="55" t="s">
        <v>144</v>
      </c>
      <c r="B1992" s="56" t="s">
        <v>229</v>
      </c>
      <c r="C1992" s="55" t="s">
        <v>253</v>
      </c>
      <c r="D1992" s="55" t="s">
        <v>252</v>
      </c>
      <c r="E1992" s="45">
        <v>2023</v>
      </c>
      <c r="F1992" s="44">
        <v>897674.66249999986</v>
      </c>
    </row>
    <row r="1993" spans="1:6" ht="20.100000000000001" customHeight="1" x14ac:dyDescent="0.4">
      <c r="A1993" s="55" t="s">
        <v>146</v>
      </c>
      <c r="B1993" s="56" t="s">
        <v>248</v>
      </c>
      <c r="C1993" s="55" t="s">
        <v>253</v>
      </c>
      <c r="D1993" s="55" t="s">
        <v>252</v>
      </c>
      <c r="E1993" s="45">
        <v>2018</v>
      </c>
      <c r="F1993" s="44">
        <v>2352576.5</v>
      </c>
    </row>
    <row r="1994" spans="1:6" ht="20.100000000000001" customHeight="1" x14ac:dyDescent="0.4">
      <c r="A1994" s="55" t="s">
        <v>146</v>
      </c>
      <c r="B1994" s="56" t="s">
        <v>248</v>
      </c>
      <c r="C1994" s="55" t="s">
        <v>253</v>
      </c>
      <c r="D1994" s="55" t="s">
        <v>252</v>
      </c>
      <c r="E1994" s="45">
        <v>2019</v>
      </c>
      <c r="F1994" s="44">
        <v>3594356.5</v>
      </c>
    </row>
    <row r="1995" spans="1:6" ht="20.100000000000001" customHeight="1" x14ac:dyDescent="0.4">
      <c r="A1995" s="55" t="s">
        <v>146</v>
      </c>
      <c r="B1995" s="56" t="s">
        <v>248</v>
      </c>
      <c r="C1995" s="55" t="s">
        <v>253</v>
      </c>
      <c r="D1995" s="55" t="s">
        <v>252</v>
      </c>
      <c r="E1995" s="45">
        <v>2020</v>
      </c>
      <c r="F1995" s="44">
        <v>2911671</v>
      </c>
    </row>
    <row r="1996" spans="1:6" ht="20.100000000000001" customHeight="1" x14ac:dyDescent="0.4">
      <c r="A1996" s="55" t="s">
        <v>146</v>
      </c>
      <c r="B1996" s="56" t="s">
        <v>248</v>
      </c>
      <c r="C1996" s="55" t="s">
        <v>253</v>
      </c>
      <c r="D1996" s="55" t="s">
        <v>252</v>
      </c>
      <c r="E1996" s="45">
        <v>2021</v>
      </c>
      <c r="F1996" s="44">
        <v>1585052</v>
      </c>
    </row>
    <row r="1997" spans="1:6" ht="20.100000000000001" customHeight="1" x14ac:dyDescent="0.4">
      <c r="A1997" s="55" t="s">
        <v>146</v>
      </c>
      <c r="B1997" s="56" t="s">
        <v>248</v>
      </c>
      <c r="C1997" s="55" t="s">
        <v>253</v>
      </c>
      <c r="D1997" s="55" t="s">
        <v>252</v>
      </c>
      <c r="E1997" s="45">
        <v>2022</v>
      </c>
      <c r="F1997" s="44">
        <v>1756614</v>
      </c>
    </row>
    <row r="1998" spans="1:6" ht="20.100000000000001" customHeight="1" x14ac:dyDescent="0.4">
      <c r="A1998" s="55" t="s">
        <v>146</v>
      </c>
      <c r="B1998" s="56" t="s">
        <v>248</v>
      </c>
      <c r="C1998" s="55" t="s">
        <v>253</v>
      </c>
      <c r="D1998" s="55" t="s">
        <v>252</v>
      </c>
      <c r="E1998" s="45">
        <v>2023</v>
      </c>
      <c r="F1998" s="44">
        <v>878308</v>
      </c>
    </row>
    <row r="1999" spans="1:6" ht="20.100000000000001" customHeight="1" x14ac:dyDescent="0.4">
      <c r="A1999" s="55" t="s">
        <v>147</v>
      </c>
      <c r="B1999" s="56" t="s">
        <v>248</v>
      </c>
      <c r="C1999" s="55" t="s">
        <v>253</v>
      </c>
      <c r="D1999" s="55" t="s">
        <v>252</v>
      </c>
      <c r="E1999" s="45">
        <v>2018</v>
      </c>
      <c r="F1999" s="44">
        <v>2352754.5</v>
      </c>
    </row>
    <row r="2000" spans="1:6" ht="20.100000000000001" customHeight="1" x14ac:dyDescent="0.4">
      <c r="A2000" s="55" t="s">
        <v>147</v>
      </c>
      <c r="B2000" s="56" t="s">
        <v>248</v>
      </c>
      <c r="C2000" s="55" t="s">
        <v>253</v>
      </c>
      <c r="D2000" s="55" t="s">
        <v>252</v>
      </c>
      <c r="E2000" s="45">
        <v>2019</v>
      </c>
      <c r="F2000" s="44">
        <v>3594356.5</v>
      </c>
    </row>
    <row r="2001" spans="1:6" ht="20.100000000000001" customHeight="1" x14ac:dyDescent="0.4">
      <c r="A2001" s="55" t="s">
        <v>147</v>
      </c>
      <c r="B2001" s="56" t="s">
        <v>248</v>
      </c>
      <c r="C2001" s="55" t="s">
        <v>253</v>
      </c>
      <c r="D2001" s="55" t="s">
        <v>252</v>
      </c>
      <c r="E2001" s="45">
        <v>2020</v>
      </c>
      <c r="F2001" s="44">
        <v>2911671</v>
      </c>
    </row>
    <row r="2002" spans="1:6" ht="20.100000000000001" customHeight="1" x14ac:dyDescent="0.4">
      <c r="A2002" s="55" t="s">
        <v>147</v>
      </c>
      <c r="B2002" s="56" t="s">
        <v>248</v>
      </c>
      <c r="C2002" s="55" t="s">
        <v>253</v>
      </c>
      <c r="D2002" s="55" t="s">
        <v>252</v>
      </c>
      <c r="E2002" s="45">
        <v>2021</v>
      </c>
      <c r="F2002" s="44">
        <v>1598912</v>
      </c>
    </row>
    <row r="2003" spans="1:6" ht="20.100000000000001" customHeight="1" x14ac:dyDescent="0.4">
      <c r="A2003" s="55" t="s">
        <v>147</v>
      </c>
      <c r="B2003" s="56" t="s">
        <v>248</v>
      </c>
      <c r="C2003" s="55" t="s">
        <v>253</v>
      </c>
      <c r="D2003" s="55" t="s">
        <v>252</v>
      </c>
      <c r="E2003" s="45">
        <v>2022</v>
      </c>
      <c r="F2003" s="44">
        <v>1756614</v>
      </c>
    </row>
    <row r="2004" spans="1:6" ht="20.100000000000001" customHeight="1" x14ac:dyDescent="0.4">
      <c r="A2004" s="55" t="s">
        <v>147</v>
      </c>
      <c r="B2004" s="56" t="s">
        <v>248</v>
      </c>
      <c r="C2004" s="55" t="s">
        <v>253</v>
      </c>
      <c r="D2004" s="55" t="s">
        <v>252</v>
      </c>
      <c r="E2004" s="45">
        <v>2023</v>
      </c>
      <c r="F2004" s="44">
        <v>878308</v>
      </c>
    </row>
    <row r="2005" spans="1:6" ht="20.100000000000001" customHeight="1" x14ac:dyDescent="0.4">
      <c r="A2005" s="55" t="s">
        <v>148</v>
      </c>
      <c r="B2005" s="56" t="s">
        <v>250</v>
      </c>
      <c r="C2005" s="55" t="s">
        <v>253</v>
      </c>
      <c r="D2005" s="55" t="s">
        <v>256</v>
      </c>
      <c r="E2005" s="45">
        <v>2018</v>
      </c>
      <c r="F2005" s="44">
        <v>2655000</v>
      </c>
    </row>
    <row r="2006" spans="1:6" ht="20.100000000000001" customHeight="1" x14ac:dyDescent="0.4">
      <c r="A2006" s="55" t="s">
        <v>148</v>
      </c>
      <c r="B2006" s="56" t="s">
        <v>250</v>
      </c>
      <c r="C2006" s="55" t="s">
        <v>253</v>
      </c>
      <c r="D2006" s="55" t="s">
        <v>256</v>
      </c>
      <c r="E2006" s="45">
        <v>2019</v>
      </c>
      <c r="F2006" s="44">
        <v>10130000</v>
      </c>
    </row>
    <row r="2007" spans="1:6" ht="20.100000000000001" customHeight="1" x14ac:dyDescent="0.4">
      <c r="A2007" s="55" t="s">
        <v>148</v>
      </c>
      <c r="B2007" s="56" t="s">
        <v>250</v>
      </c>
      <c r="C2007" s="55" t="s">
        <v>253</v>
      </c>
      <c r="D2007" s="55" t="s">
        <v>256</v>
      </c>
      <c r="E2007" s="45">
        <v>2020</v>
      </c>
      <c r="F2007" s="44">
        <v>21671000</v>
      </c>
    </row>
    <row r="2008" spans="1:6" ht="20.100000000000001" customHeight="1" x14ac:dyDescent="0.4">
      <c r="A2008" s="55" t="s">
        <v>148</v>
      </c>
      <c r="B2008" s="56" t="s">
        <v>250</v>
      </c>
      <c r="C2008" s="55" t="s">
        <v>253</v>
      </c>
      <c r="D2008" s="55" t="s">
        <v>256</v>
      </c>
      <c r="E2008" s="45">
        <v>2021</v>
      </c>
      <c r="F2008" s="44">
        <v>52542000</v>
      </c>
    </row>
    <row r="2009" spans="1:6" ht="20.100000000000001" customHeight="1" x14ac:dyDescent="0.4">
      <c r="A2009" s="55" t="s">
        <v>148</v>
      </c>
      <c r="B2009" s="56" t="s">
        <v>250</v>
      </c>
      <c r="C2009" s="55" t="s">
        <v>253</v>
      </c>
      <c r="D2009" s="55" t="s">
        <v>256</v>
      </c>
      <c r="E2009" s="45">
        <v>2022</v>
      </c>
      <c r="F2009" s="44">
        <v>3198000</v>
      </c>
    </row>
    <row r="2010" spans="1:6" ht="20.100000000000001" customHeight="1" x14ac:dyDescent="0.4">
      <c r="A2010" s="55" t="s">
        <v>148</v>
      </c>
      <c r="B2010" s="56" t="s">
        <v>250</v>
      </c>
      <c r="C2010" s="55" t="s">
        <v>253</v>
      </c>
      <c r="D2010" s="55" t="s">
        <v>256</v>
      </c>
      <c r="E2010" s="45">
        <v>2023</v>
      </c>
      <c r="F2010" s="44">
        <v>80471865.333000004</v>
      </c>
    </row>
    <row r="2011" spans="1:6" ht="20.100000000000001" customHeight="1" x14ac:dyDescent="0.4">
      <c r="A2011" s="55" t="s">
        <v>148</v>
      </c>
      <c r="B2011" s="56" t="s">
        <v>250</v>
      </c>
      <c r="C2011" s="55" t="s">
        <v>253</v>
      </c>
      <c r="D2011" s="55" t="s">
        <v>256</v>
      </c>
      <c r="E2011" s="45">
        <v>2024</v>
      </c>
      <c r="F2011" s="44">
        <v>2805083</v>
      </c>
    </row>
    <row r="2012" spans="1:6" ht="20.100000000000001" customHeight="1" x14ac:dyDescent="0.4">
      <c r="A2012" s="55" t="s">
        <v>149</v>
      </c>
      <c r="B2012" s="56" t="s">
        <v>25</v>
      </c>
      <c r="C2012" s="55" t="s">
        <v>253</v>
      </c>
      <c r="D2012" s="55" t="s">
        <v>256</v>
      </c>
      <c r="E2012" s="45">
        <v>2018</v>
      </c>
      <c r="F2012" s="44">
        <v>2620634.3322060001</v>
      </c>
    </row>
    <row r="2013" spans="1:6" ht="20.100000000000001" customHeight="1" x14ac:dyDescent="0.4">
      <c r="A2013" s="55" t="s">
        <v>149</v>
      </c>
      <c r="B2013" s="56" t="s">
        <v>25</v>
      </c>
      <c r="C2013" s="55" t="s">
        <v>253</v>
      </c>
      <c r="D2013" s="55" t="s">
        <v>256</v>
      </c>
      <c r="E2013" s="45">
        <v>2019</v>
      </c>
      <c r="F2013" s="44">
        <v>3909900.9456599997</v>
      </c>
    </row>
    <row r="2014" spans="1:6" ht="20.100000000000001" customHeight="1" x14ac:dyDescent="0.4">
      <c r="A2014" s="55" t="s">
        <v>149</v>
      </c>
      <c r="B2014" s="56" t="s">
        <v>25</v>
      </c>
      <c r="C2014" s="55" t="s">
        <v>253</v>
      </c>
      <c r="D2014" s="55" t="s">
        <v>256</v>
      </c>
      <c r="E2014" s="45">
        <v>2020</v>
      </c>
      <c r="F2014" s="44">
        <v>4745103.60243</v>
      </c>
    </row>
    <row r="2015" spans="1:6" ht="20.100000000000001" customHeight="1" x14ac:dyDescent="0.4">
      <c r="A2015" s="55" t="s">
        <v>149</v>
      </c>
      <c r="B2015" s="56" t="s">
        <v>25</v>
      </c>
      <c r="C2015" s="55" t="s">
        <v>253</v>
      </c>
      <c r="D2015" s="55" t="s">
        <v>256</v>
      </c>
      <c r="E2015" s="45">
        <v>2021</v>
      </c>
      <c r="F2015" s="44">
        <v>44560647.957990997</v>
      </c>
    </row>
    <row r="2016" spans="1:6" ht="20.100000000000001" customHeight="1" x14ac:dyDescent="0.4">
      <c r="A2016" s="55" t="s">
        <v>149</v>
      </c>
      <c r="B2016" s="56" t="s">
        <v>25</v>
      </c>
      <c r="C2016" s="55" t="s">
        <v>253</v>
      </c>
      <c r="D2016" s="55" t="s">
        <v>256</v>
      </c>
      <c r="E2016" s="45">
        <v>2022</v>
      </c>
      <c r="F2016" s="44">
        <v>78109070.579999998</v>
      </c>
    </row>
    <row r="2017" spans="1:6" ht="20.100000000000001" customHeight="1" x14ac:dyDescent="0.4">
      <c r="A2017" s="55" t="s">
        <v>149</v>
      </c>
      <c r="B2017" s="56" t="s">
        <v>25</v>
      </c>
      <c r="C2017" s="55" t="s">
        <v>253</v>
      </c>
      <c r="D2017" s="55" t="s">
        <v>256</v>
      </c>
      <c r="E2017" s="45">
        <v>2023</v>
      </c>
      <c r="F2017" s="44">
        <v>8909713</v>
      </c>
    </row>
    <row r="2018" spans="1:6" ht="20.100000000000001" customHeight="1" x14ac:dyDescent="0.4">
      <c r="A2018" s="55" t="s">
        <v>149</v>
      </c>
      <c r="B2018" s="56" t="s">
        <v>25</v>
      </c>
      <c r="C2018" s="55" t="s">
        <v>253</v>
      </c>
      <c r="D2018" s="55" t="s">
        <v>256</v>
      </c>
      <c r="E2018" s="45">
        <v>2024</v>
      </c>
      <c r="F2018" s="44">
        <v>3557244.7886999999</v>
      </c>
    </row>
    <row r="2019" spans="1:6" ht="20.100000000000001" customHeight="1" x14ac:dyDescent="0.4">
      <c r="A2019" s="55" t="s">
        <v>149</v>
      </c>
      <c r="B2019" s="56" t="s">
        <v>25</v>
      </c>
      <c r="C2019" s="55" t="s">
        <v>253</v>
      </c>
      <c r="D2019" s="55" t="s">
        <v>256</v>
      </c>
      <c r="E2019" s="45">
        <v>2025</v>
      </c>
      <c r="F2019" s="44">
        <v>40338326.586599998</v>
      </c>
    </row>
    <row r="2020" spans="1:6" ht="20.100000000000001" customHeight="1" x14ac:dyDescent="0.4">
      <c r="A2020" s="55" t="s">
        <v>149</v>
      </c>
      <c r="B2020" s="56" t="s">
        <v>25</v>
      </c>
      <c r="C2020" s="55" t="s">
        <v>261</v>
      </c>
      <c r="D2020" s="55" t="s">
        <v>256</v>
      </c>
      <c r="E2020" s="45">
        <v>2024</v>
      </c>
      <c r="F2020" s="44">
        <v>350950</v>
      </c>
    </row>
    <row r="2021" spans="1:6" ht="20.100000000000001" customHeight="1" x14ac:dyDescent="0.4">
      <c r="A2021" s="55" t="s">
        <v>150</v>
      </c>
      <c r="B2021" s="56" t="s">
        <v>230</v>
      </c>
      <c r="C2021" s="55" t="s">
        <v>253</v>
      </c>
      <c r="D2021" s="55" t="s">
        <v>256</v>
      </c>
      <c r="E2021" s="45">
        <v>2018</v>
      </c>
      <c r="F2021" s="44">
        <v>1795999.9999969003</v>
      </c>
    </row>
    <row r="2022" spans="1:6" ht="20.100000000000001" customHeight="1" x14ac:dyDescent="0.4">
      <c r="A2022" s="55" t="s">
        <v>150</v>
      </c>
      <c r="B2022" s="56" t="s">
        <v>230</v>
      </c>
      <c r="C2022" s="55" t="s">
        <v>253</v>
      </c>
      <c r="D2022" s="55" t="s">
        <v>256</v>
      </c>
      <c r="E2022" s="45">
        <v>2019</v>
      </c>
      <c r="F2022" s="44">
        <v>18765080.577089</v>
      </c>
    </row>
    <row r="2023" spans="1:6" ht="20.100000000000001" customHeight="1" x14ac:dyDescent="0.4">
      <c r="A2023" s="55" t="s">
        <v>150</v>
      </c>
      <c r="B2023" s="56" t="s">
        <v>230</v>
      </c>
      <c r="C2023" s="55" t="s">
        <v>253</v>
      </c>
      <c r="D2023" s="55" t="s">
        <v>256</v>
      </c>
      <c r="E2023" s="45">
        <v>2020</v>
      </c>
      <c r="F2023" s="44">
        <v>8484275.3725410011</v>
      </c>
    </row>
    <row r="2024" spans="1:6" ht="20.100000000000001" customHeight="1" x14ac:dyDescent="0.4">
      <c r="A2024" s="55" t="s">
        <v>150</v>
      </c>
      <c r="B2024" s="56" t="s">
        <v>230</v>
      </c>
      <c r="C2024" s="55" t="s">
        <v>253</v>
      </c>
      <c r="D2024" s="55" t="s">
        <v>256</v>
      </c>
      <c r="E2024" s="45">
        <v>2021</v>
      </c>
      <c r="F2024" s="44">
        <v>43366056.350403987</v>
      </c>
    </row>
    <row r="2025" spans="1:6" ht="20.100000000000001" customHeight="1" x14ac:dyDescent="0.4">
      <c r="A2025" s="55" t="s">
        <v>150</v>
      </c>
      <c r="B2025" s="56" t="s">
        <v>230</v>
      </c>
      <c r="C2025" s="55" t="s">
        <v>253</v>
      </c>
      <c r="D2025" s="55" t="s">
        <v>256</v>
      </c>
      <c r="E2025" s="45">
        <v>2022</v>
      </c>
      <c r="F2025" s="44">
        <v>61462471.932170019</v>
      </c>
    </row>
    <row r="2026" spans="1:6" ht="20.100000000000001" customHeight="1" x14ac:dyDescent="0.4">
      <c r="A2026" s="55" t="s">
        <v>150</v>
      </c>
      <c r="B2026" s="56" t="s">
        <v>230</v>
      </c>
      <c r="C2026" s="55" t="s">
        <v>253</v>
      </c>
      <c r="D2026" s="55" t="s">
        <v>256</v>
      </c>
      <c r="E2026" s="45">
        <v>2023</v>
      </c>
      <c r="F2026" s="44">
        <v>4059454.5668899999</v>
      </c>
    </row>
    <row r="2027" spans="1:6" ht="20.100000000000001" customHeight="1" x14ac:dyDescent="0.4">
      <c r="A2027" s="55" t="s">
        <v>150</v>
      </c>
      <c r="B2027" s="56" t="s">
        <v>230</v>
      </c>
      <c r="C2027" s="55" t="s">
        <v>253</v>
      </c>
      <c r="D2027" s="55" t="s">
        <v>256</v>
      </c>
      <c r="E2027" s="45">
        <v>2024</v>
      </c>
      <c r="F2027" s="44">
        <v>2623752.1586780003</v>
      </c>
    </row>
    <row r="2028" spans="1:6" ht="20.100000000000001" customHeight="1" x14ac:dyDescent="0.4">
      <c r="A2028" s="55" t="s">
        <v>150</v>
      </c>
      <c r="B2028" s="56" t="s">
        <v>230</v>
      </c>
      <c r="C2028" s="55" t="s">
        <v>253</v>
      </c>
      <c r="D2028" s="55" t="s">
        <v>256</v>
      </c>
      <c r="E2028" s="45">
        <v>2025</v>
      </c>
      <c r="F2028" s="44">
        <v>3087974.1558270003</v>
      </c>
    </row>
    <row r="2029" spans="1:6" ht="20.100000000000001" customHeight="1" x14ac:dyDescent="0.4">
      <c r="A2029" s="55" t="s">
        <v>150</v>
      </c>
      <c r="B2029" s="56" t="s">
        <v>230</v>
      </c>
      <c r="C2029" s="55" t="s">
        <v>261</v>
      </c>
      <c r="D2029" s="55" t="s">
        <v>256</v>
      </c>
      <c r="E2029" s="45">
        <v>2023</v>
      </c>
      <c r="F2029" s="44">
        <v>914526.09</v>
      </c>
    </row>
    <row r="2030" spans="1:6" ht="20.100000000000001" customHeight="1" x14ac:dyDescent="0.4">
      <c r="A2030" s="55" t="s">
        <v>150</v>
      </c>
      <c r="B2030" s="56" t="s">
        <v>230</v>
      </c>
      <c r="C2030" s="55" t="s">
        <v>261</v>
      </c>
      <c r="D2030" s="55" t="s">
        <v>256</v>
      </c>
      <c r="E2030" s="45">
        <v>2024</v>
      </c>
      <c r="F2030" s="44">
        <v>119029209.74000005</v>
      </c>
    </row>
    <row r="2031" spans="1:6" ht="20.100000000000001" customHeight="1" x14ac:dyDescent="0.4">
      <c r="A2031" s="55" t="s">
        <v>150</v>
      </c>
      <c r="B2031" s="56" t="s">
        <v>230</v>
      </c>
      <c r="C2031" s="55" t="s">
        <v>261</v>
      </c>
      <c r="D2031" s="55" t="s">
        <v>256</v>
      </c>
      <c r="E2031" s="45">
        <v>2025</v>
      </c>
      <c r="F2031" s="44">
        <v>11823758.220000001</v>
      </c>
    </row>
    <row r="2032" spans="1:6" ht="20.100000000000001" customHeight="1" x14ac:dyDescent="0.4">
      <c r="A2032" s="55" t="s">
        <v>151</v>
      </c>
      <c r="B2032" s="56" t="s">
        <v>32</v>
      </c>
      <c r="C2032" s="55" t="s">
        <v>251</v>
      </c>
      <c r="D2032" s="55" t="s">
        <v>258</v>
      </c>
      <c r="E2032" s="45">
        <v>2028</v>
      </c>
      <c r="F2032" s="44">
        <v>79622725.474869981</v>
      </c>
    </row>
    <row r="2033" spans="1:6" ht="20.100000000000001" customHeight="1" x14ac:dyDescent="0.4">
      <c r="A2033" s="55" t="s">
        <v>151</v>
      </c>
      <c r="B2033" s="56" t="s">
        <v>32</v>
      </c>
      <c r="C2033" s="55" t="s">
        <v>251</v>
      </c>
      <c r="D2033" s="55" t="s">
        <v>258</v>
      </c>
      <c r="E2033" s="45">
        <v>2029</v>
      </c>
      <c r="F2033" s="44">
        <v>79585353.910366982</v>
      </c>
    </row>
    <row r="2034" spans="1:6" ht="20.100000000000001" customHeight="1" x14ac:dyDescent="0.4">
      <c r="A2034" s="55" t="s">
        <v>151</v>
      </c>
      <c r="B2034" s="56" t="s">
        <v>32</v>
      </c>
      <c r="C2034" s="55" t="s">
        <v>251</v>
      </c>
      <c r="D2034" s="55" t="s">
        <v>258</v>
      </c>
      <c r="E2034" s="45">
        <v>2030</v>
      </c>
      <c r="F2034" s="44">
        <v>107755928.65625</v>
      </c>
    </row>
    <row r="2035" spans="1:6" ht="20.100000000000001" customHeight="1" x14ac:dyDescent="0.4">
      <c r="A2035" s="55" t="s">
        <v>151</v>
      </c>
      <c r="B2035" s="56" t="s">
        <v>32</v>
      </c>
      <c r="C2035" s="55" t="s">
        <v>251</v>
      </c>
      <c r="D2035" s="55" t="s">
        <v>258</v>
      </c>
      <c r="E2035" s="45">
        <v>2031</v>
      </c>
      <c r="F2035" s="44">
        <v>78545594.786789984</v>
      </c>
    </row>
    <row r="2036" spans="1:6" ht="20.100000000000001" customHeight="1" x14ac:dyDescent="0.4">
      <c r="A2036" s="55" t="s">
        <v>151</v>
      </c>
      <c r="B2036" s="56" t="s">
        <v>32</v>
      </c>
      <c r="C2036" s="55" t="s">
        <v>251</v>
      </c>
      <c r="D2036" s="55" t="s">
        <v>258</v>
      </c>
      <c r="E2036" s="45">
        <v>2032</v>
      </c>
      <c r="F2036" s="44">
        <v>78745701.986059994</v>
      </c>
    </row>
    <row r="2037" spans="1:6" ht="20.100000000000001" customHeight="1" x14ac:dyDescent="0.4">
      <c r="A2037" s="55" t="s">
        <v>151</v>
      </c>
      <c r="B2037" s="56" t="s">
        <v>32</v>
      </c>
      <c r="C2037" s="55" t="s">
        <v>251</v>
      </c>
      <c r="D2037" s="55" t="s">
        <v>258</v>
      </c>
      <c r="E2037" s="45">
        <v>2033</v>
      </c>
      <c r="F2037" s="44">
        <v>106929199.98099998</v>
      </c>
    </row>
    <row r="2038" spans="1:6" ht="20.100000000000001" customHeight="1" x14ac:dyDescent="0.4">
      <c r="A2038" s="55" t="s">
        <v>151</v>
      </c>
      <c r="B2038" s="56" t="s">
        <v>32</v>
      </c>
      <c r="C2038" s="55" t="s">
        <v>251</v>
      </c>
      <c r="D2038" s="55" t="s">
        <v>258</v>
      </c>
      <c r="E2038" s="45">
        <v>2034</v>
      </c>
      <c r="F2038" s="44">
        <v>78750284.865794003</v>
      </c>
    </row>
    <row r="2039" spans="1:6" ht="20.100000000000001" customHeight="1" x14ac:dyDescent="0.4">
      <c r="A2039" s="55" t="s">
        <v>151</v>
      </c>
      <c r="B2039" s="56" t="s">
        <v>32</v>
      </c>
      <c r="C2039" s="55" t="s">
        <v>251</v>
      </c>
      <c r="D2039" s="55" t="s">
        <v>258</v>
      </c>
      <c r="E2039" s="45">
        <v>2035</v>
      </c>
      <c r="F2039" s="44">
        <v>78572816.875880003</v>
      </c>
    </row>
    <row r="2040" spans="1:6" ht="20.100000000000001" customHeight="1" x14ac:dyDescent="0.4">
      <c r="A2040" s="55" t="s">
        <v>151</v>
      </c>
      <c r="B2040" s="56" t="s">
        <v>32</v>
      </c>
      <c r="C2040" s="55" t="s">
        <v>251</v>
      </c>
      <c r="D2040" s="55" t="s">
        <v>258</v>
      </c>
      <c r="E2040" s="45">
        <v>2036</v>
      </c>
      <c r="F2040" s="44">
        <v>107162823.49560001</v>
      </c>
    </row>
    <row r="2041" spans="1:6" ht="20.100000000000001" customHeight="1" x14ac:dyDescent="0.4">
      <c r="A2041" s="55" t="s">
        <v>151</v>
      </c>
      <c r="B2041" s="56" t="s">
        <v>32</v>
      </c>
      <c r="C2041" s="55" t="s">
        <v>251</v>
      </c>
      <c r="D2041" s="55" t="s">
        <v>258</v>
      </c>
      <c r="E2041" s="45">
        <v>2037</v>
      </c>
      <c r="F2041" s="44">
        <v>78588549.041460007</v>
      </c>
    </row>
    <row r="2042" spans="1:6" ht="20.100000000000001" customHeight="1" x14ac:dyDescent="0.4">
      <c r="A2042" s="55" t="s">
        <v>151</v>
      </c>
      <c r="B2042" s="56" t="s">
        <v>32</v>
      </c>
      <c r="C2042" s="55" t="s">
        <v>251</v>
      </c>
      <c r="D2042" s="55" t="s">
        <v>258</v>
      </c>
      <c r="E2042" s="45">
        <v>2038</v>
      </c>
      <c r="F2042" s="44">
        <v>78576220.155059993</v>
      </c>
    </row>
    <row r="2043" spans="1:6" ht="20.100000000000001" customHeight="1" x14ac:dyDescent="0.4">
      <c r="A2043" s="55" t="s">
        <v>151</v>
      </c>
      <c r="B2043" s="56" t="s">
        <v>32</v>
      </c>
      <c r="C2043" s="55" t="s">
        <v>251</v>
      </c>
      <c r="D2043" s="55" t="s">
        <v>258</v>
      </c>
      <c r="E2043" s="45">
        <v>2039</v>
      </c>
      <c r="F2043" s="44">
        <v>107110637.89654401</v>
      </c>
    </row>
    <row r="2044" spans="1:6" ht="20.100000000000001" customHeight="1" x14ac:dyDescent="0.4">
      <c r="A2044" s="55" t="s">
        <v>151</v>
      </c>
      <c r="B2044" s="56" t="s">
        <v>32</v>
      </c>
      <c r="C2044" s="55" t="s">
        <v>251</v>
      </c>
      <c r="D2044" s="55" t="s">
        <v>258</v>
      </c>
      <c r="E2044" s="45">
        <v>2040</v>
      </c>
      <c r="F2044" s="44">
        <v>78752974.244589984</v>
      </c>
    </row>
    <row r="2045" spans="1:6" ht="20.100000000000001" customHeight="1" x14ac:dyDescent="0.4">
      <c r="A2045" s="55" t="s">
        <v>151</v>
      </c>
      <c r="B2045" s="56" t="s">
        <v>32</v>
      </c>
      <c r="C2045" s="55" t="s">
        <v>251</v>
      </c>
      <c r="D2045" s="55" t="s">
        <v>258</v>
      </c>
      <c r="E2045" s="45">
        <v>2041</v>
      </c>
      <c r="F2045" s="44">
        <v>78597891.838009983</v>
      </c>
    </row>
    <row r="2046" spans="1:6" ht="20.100000000000001" customHeight="1" x14ac:dyDescent="0.4">
      <c r="A2046" s="55" t="s">
        <v>151</v>
      </c>
      <c r="B2046" s="56" t="s">
        <v>32</v>
      </c>
      <c r="C2046" s="55" t="s">
        <v>251</v>
      </c>
      <c r="D2046" s="55" t="s">
        <v>258</v>
      </c>
      <c r="E2046" s="45">
        <v>2042</v>
      </c>
      <c r="F2046" s="44">
        <v>106947123.47805002</v>
      </c>
    </row>
    <row r="2047" spans="1:6" ht="20.100000000000001" customHeight="1" x14ac:dyDescent="0.4">
      <c r="A2047" s="55" t="s">
        <v>151</v>
      </c>
      <c r="B2047" s="56" t="s">
        <v>32</v>
      </c>
      <c r="C2047" s="55" t="s">
        <v>251</v>
      </c>
      <c r="D2047" s="55" t="s">
        <v>258</v>
      </c>
      <c r="E2047" s="45">
        <v>2043</v>
      </c>
      <c r="F2047" s="44">
        <v>78586407.890399992</v>
      </c>
    </row>
    <row r="2048" spans="1:6" ht="20.100000000000001" customHeight="1" x14ac:dyDescent="0.4">
      <c r="A2048" s="55" t="s">
        <v>151</v>
      </c>
      <c r="B2048" s="56" t="s">
        <v>32</v>
      </c>
      <c r="C2048" s="55" t="s">
        <v>251</v>
      </c>
      <c r="D2048" s="55" t="s">
        <v>258</v>
      </c>
      <c r="E2048" s="45">
        <v>2044</v>
      </c>
      <c r="F2048" s="44">
        <v>78758925.666220009</v>
      </c>
    </row>
    <row r="2049" spans="1:6" ht="20.100000000000001" customHeight="1" x14ac:dyDescent="0.4">
      <c r="A2049" s="55" t="s">
        <v>151</v>
      </c>
      <c r="B2049" s="56" t="s">
        <v>32</v>
      </c>
      <c r="C2049" s="55" t="s">
        <v>251</v>
      </c>
      <c r="D2049" s="55" t="s">
        <v>258</v>
      </c>
      <c r="E2049" s="45">
        <v>2045</v>
      </c>
      <c r="F2049" s="44">
        <v>106948497.49858999</v>
      </c>
    </row>
    <row r="2050" spans="1:6" ht="20.100000000000001" customHeight="1" x14ac:dyDescent="0.4">
      <c r="A2050" s="55" t="s">
        <v>151</v>
      </c>
      <c r="B2050" s="56" t="s">
        <v>32</v>
      </c>
      <c r="C2050" s="55" t="s">
        <v>251</v>
      </c>
      <c r="D2050" s="55" t="s">
        <v>258</v>
      </c>
      <c r="E2050" s="45">
        <v>2046</v>
      </c>
      <c r="F2050" s="44">
        <v>78607584.115770012</v>
      </c>
    </row>
    <row r="2051" spans="1:6" ht="20.100000000000001" customHeight="1" x14ac:dyDescent="0.4">
      <c r="A2051" s="55" t="s">
        <v>151</v>
      </c>
      <c r="B2051" s="56" t="s">
        <v>32</v>
      </c>
      <c r="C2051" s="55" t="s">
        <v>251</v>
      </c>
      <c r="D2051" s="55" t="s">
        <v>258</v>
      </c>
      <c r="E2051" s="45">
        <v>2047</v>
      </c>
      <c r="F2051" s="44">
        <v>78628551.742579997</v>
      </c>
    </row>
    <row r="2052" spans="1:6" ht="20.100000000000001" customHeight="1" x14ac:dyDescent="0.4">
      <c r="A2052" s="55" t="s">
        <v>151</v>
      </c>
      <c r="B2052" s="56" t="s">
        <v>32</v>
      </c>
      <c r="C2052" s="55" t="s">
        <v>251</v>
      </c>
      <c r="D2052" s="55" t="s">
        <v>258</v>
      </c>
      <c r="E2052" s="45">
        <v>2048</v>
      </c>
      <c r="F2052" s="44">
        <v>107111912.90861002</v>
      </c>
    </row>
    <row r="2053" spans="1:6" ht="20.100000000000001" customHeight="1" x14ac:dyDescent="0.4">
      <c r="A2053" s="55" t="s">
        <v>151</v>
      </c>
      <c r="B2053" s="56" t="s">
        <v>32</v>
      </c>
      <c r="C2053" s="55" t="s">
        <v>253</v>
      </c>
      <c r="D2053" s="55" t="s">
        <v>258</v>
      </c>
      <c r="E2053" s="45">
        <v>2018</v>
      </c>
      <c r="F2053" s="44">
        <v>3759838.4987999997</v>
      </c>
    </row>
    <row r="2054" spans="1:6" ht="20.100000000000001" customHeight="1" x14ac:dyDescent="0.4">
      <c r="A2054" s="55" t="s">
        <v>151</v>
      </c>
      <c r="B2054" s="56" t="s">
        <v>32</v>
      </c>
      <c r="C2054" s="55" t="s">
        <v>253</v>
      </c>
      <c r="D2054" s="55" t="s">
        <v>258</v>
      </c>
      <c r="E2054" s="45">
        <v>2019</v>
      </c>
      <c r="F2054" s="44">
        <v>72297845.020923004</v>
      </c>
    </row>
    <row r="2055" spans="1:6" ht="20.100000000000001" customHeight="1" x14ac:dyDescent="0.4">
      <c r="A2055" s="55" t="s">
        <v>151</v>
      </c>
      <c r="B2055" s="56" t="s">
        <v>32</v>
      </c>
      <c r="C2055" s="55" t="s">
        <v>253</v>
      </c>
      <c r="D2055" s="55" t="s">
        <v>258</v>
      </c>
      <c r="E2055" s="45">
        <v>2020</v>
      </c>
      <c r="F2055" s="44">
        <v>9410848.9924309999</v>
      </c>
    </row>
    <row r="2056" spans="1:6" ht="20.100000000000001" customHeight="1" x14ac:dyDescent="0.4">
      <c r="A2056" s="55" t="s">
        <v>151</v>
      </c>
      <c r="B2056" s="56" t="s">
        <v>32</v>
      </c>
      <c r="C2056" s="55" t="s">
        <v>253</v>
      </c>
      <c r="D2056" s="55" t="s">
        <v>258</v>
      </c>
      <c r="E2056" s="45">
        <v>2021</v>
      </c>
      <c r="F2056" s="44">
        <v>5283956.4218099993</v>
      </c>
    </row>
    <row r="2057" spans="1:6" ht="20.100000000000001" customHeight="1" x14ac:dyDescent="0.4">
      <c r="A2057" s="55" t="s">
        <v>151</v>
      </c>
      <c r="B2057" s="56" t="s">
        <v>32</v>
      </c>
      <c r="C2057" s="55" t="s">
        <v>253</v>
      </c>
      <c r="D2057" s="55" t="s">
        <v>258</v>
      </c>
      <c r="E2057" s="45">
        <v>2022</v>
      </c>
      <c r="F2057" s="44">
        <v>2632738.0296570002</v>
      </c>
    </row>
    <row r="2058" spans="1:6" ht="20.100000000000001" customHeight="1" x14ac:dyDescent="0.4">
      <c r="A2058" s="55" t="s">
        <v>151</v>
      </c>
      <c r="B2058" s="56" t="s">
        <v>32</v>
      </c>
      <c r="C2058" s="55" t="s">
        <v>253</v>
      </c>
      <c r="D2058" s="55" t="s">
        <v>258</v>
      </c>
      <c r="E2058" s="45">
        <v>2023</v>
      </c>
      <c r="F2058" s="44">
        <v>24622095.682036001</v>
      </c>
    </row>
    <row r="2059" spans="1:6" ht="20.100000000000001" customHeight="1" x14ac:dyDescent="0.4">
      <c r="A2059" s="55" t="s">
        <v>151</v>
      </c>
      <c r="B2059" s="56" t="s">
        <v>32</v>
      </c>
      <c r="C2059" s="55" t="s">
        <v>253</v>
      </c>
      <c r="D2059" s="55" t="s">
        <v>258</v>
      </c>
      <c r="E2059" s="45">
        <v>2024</v>
      </c>
      <c r="F2059" s="44">
        <v>100292750.77929695</v>
      </c>
    </row>
    <row r="2060" spans="1:6" ht="20.100000000000001" customHeight="1" x14ac:dyDescent="0.4">
      <c r="A2060" s="55" t="s">
        <v>151</v>
      </c>
      <c r="B2060" s="56" t="s">
        <v>32</v>
      </c>
      <c r="C2060" s="55" t="s">
        <v>253</v>
      </c>
      <c r="D2060" s="55" t="s">
        <v>258</v>
      </c>
      <c r="E2060" s="45">
        <v>2025</v>
      </c>
      <c r="F2060" s="44">
        <v>3483375.0814999994</v>
      </c>
    </row>
    <row r="2061" spans="1:6" ht="20.100000000000001" customHeight="1" x14ac:dyDescent="0.4">
      <c r="A2061" s="55" t="s">
        <v>151</v>
      </c>
      <c r="B2061" s="56" t="s">
        <v>32</v>
      </c>
      <c r="C2061" s="55" t="s">
        <v>261</v>
      </c>
      <c r="D2061" s="55" t="s">
        <v>258</v>
      </c>
      <c r="E2061" s="45">
        <v>2020</v>
      </c>
      <c r="F2061" s="44">
        <v>3379212.4743699995</v>
      </c>
    </row>
    <row r="2062" spans="1:6" ht="20.100000000000001" customHeight="1" x14ac:dyDescent="0.4">
      <c r="A2062" s="55" t="s">
        <v>151</v>
      </c>
      <c r="B2062" s="56" t="s">
        <v>32</v>
      </c>
      <c r="C2062" s="55" t="s">
        <v>261</v>
      </c>
      <c r="D2062" s="55" t="s">
        <v>258</v>
      </c>
      <c r="E2062" s="45">
        <v>2021</v>
      </c>
      <c r="F2062" s="44">
        <v>19980701.131546997</v>
      </c>
    </row>
    <row r="2063" spans="1:6" ht="20.100000000000001" customHeight="1" x14ac:dyDescent="0.4">
      <c r="A2063" s="55" t="s">
        <v>151</v>
      </c>
      <c r="B2063" s="56" t="s">
        <v>32</v>
      </c>
      <c r="C2063" s="55" t="s">
        <v>261</v>
      </c>
      <c r="D2063" s="55" t="s">
        <v>258</v>
      </c>
      <c r="E2063" s="45">
        <v>2022</v>
      </c>
      <c r="F2063" s="44">
        <v>52796383.444822215</v>
      </c>
    </row>
    <row r="2064" spans="1:6" ht="20.100000000000001" customHeight="1" x14ac:dyDescent="0.4">
      <c r="A2064" s="55" t="s">
        <v>151</v>
      </c>
      <c r="B2064" s="56" t="s">
        <v>32</v>
      </c>
      <c r="C2064" s="55" t="s">
        <v>254</v>
      </c>
      <c r="D2064" s="55" t="s">
        <v>258</v>
      </c>
      <c r="E2064" s="45">
        <v>2023</v>
      </c>
      <c r="F2064" s="44">
        <v>9252866.2193080001</v>
      </c>
    </row>
    <row r="2065" spans="1:6" ht="20.100000000000001" customHeight="1" x14ac:dyDescent="0.4">
      <c r="A2065" s="55" t="s">
        <v>151</v>
      </c>
      <c r="B2065" s="56" t="s">
        <v>32</v>
      </c>
      <c r="C2065" s="55" t="s">
        <v>254</v>
      </c>
      <c r="D2065" s="55" t="s">
        <v>258</v>
      </c>
      <c r="E2065" s="45">
        <v>2024</v>
      </c>
      <c r="F2065" s="44">
        <v>24373500.154211011</v>
      </c>
    </row>
    <row r="2066" spans="1:6" ht="20.100000000000001" customHeight="1" x14ac:dyDescent="0.4">
      <c r="A2066" s="55" t="s">
        <v>151</v>
      </c>
      <c r="B2066" s="56" t="s">
        <v>32</v>
      </c>
      <c r="C2066" s="55" t="s">
        <v>254</v>
      </c>
      <c r="D2066" s="55" t="s">
        <v>258</v>
      </c>
      <c r="E2066" s="45">
        <v>2025</v>
      </c>
      <c r="F2066" s="44">
        <v>104754096.00916001</v>
      </c>
    </row>
    <row r="2067" spans="1:6" ht="20.100000000000001" customHeight="1" x14ac:dyDescent="0.4">
      <c r="A2067" s="55" t="s">
        <v>151</v>
      </c>
      <c r="B2067" s="56" t="s">
        <v>32</v>
      </c>
      <c r="C2067" s="55" t="s">
        <v>254</v>
      </c>
      <c r="D2067" s="55" t="s">
        <v>258</v>
      </c>
      <c r="E2067" s="45">
        <v>2026</v>
      </c>
      <c r="F2067" s="44">
        <v>268689191.86729002</v>
      </c>
    </row>
    <row r="2068" spans="1:6" ht="20.100000000000001" customHeight="1" x14ac:dyDescent="0.4">
      <c r="A2068" s="55" t="s">
        <v>151</v>
      </c>
      <c r="B2068" s="56" t="s">
        <v>32</v>
      </c>
      <c r="C2068" s="55" t="s">
        <v>254</v>
      </c>
      <c r="D2068" s="55" t="s">
        <v>258</v>
      </c>
      <c r="E2068" s="45">
        <v>2027</v>
      </c>
      <c r="F2068" s="44">
        <v>307043472.45600009</v>
      </c>
    </row>
    <row r="2069" spans="1:6" ht="20.100000000000001" customHeight="1" x14ac:dyDescent="0.4">
      <c r="A2069" s="55" t="s">
        <v>151</v>
      </c>
      <c r="B2069" s="56" t="s">
        <v>32</v>
      </c>
      <c r="C2069" s="55" t="s">
        <v>254</v>
      </c>
      <c r="D2069" s="55" t="s">
        <v>258</v>
      </c>
      <c r="E2069" s="45">
        <v>2028</v>
      </c>
      <c r="F2069" s="44">
        <v>221837273.27699998</v>
      </c>
    </row>
    <row r="2070" spans="1:6" ht="20.100000000000001" customHeight="1" x14ac:dyDescent="0.4">
      <c r="A2070" s="55" t="s">
        <v>151</v>
      </c>
      <c r="B2070" s="56" t="s">
        <v>32</v>
      </c>
      <c r="C2070" s="55" t="s">
        <v>254</v>
      </c>
      <c r="D2070" s="55" t="s">
        <v>258</v>
      </c>
      <c r="E2070" s="45">
        <v>2029</v>
      </c>
      <c r="F2070" s="44">
        <v>19215000</v>
      </c>
    </row>
    <row r="2071" spans="1:6" ht="20.100000000000001" customHeight="1" x14ac:dyDescent="0.4">
      <c r="A2071" s="55" t="s">
        <v>151</v>
      </c>
      <c r="B2071" s="56" t="s">
        <v>32</v>
      </c>
      <c r="C2071" s="55" t="s">
        <v>254</v>
      </c>
      <c r="D2071" s="55" t="s">
        <v>258</v>
      </c>
      <c r="E2071" s="45">
        <v>2030</v>
      </c>
      <c r="F2071" s="44">
        <v>19215000</v>
      </c>
    </row>
    <row r="2072" spans="1:6" ht="20.100000000000001" customHeight="1" x14ac:dyDescent="0.4">
      <c r="A2072" s="55" t="s">
        <v>151</v>
      </c>
      <c r="B2072" s="56" t="s">
        <v>32</v>
      </c>
      <c r="C2072" s="55" t="s">
        <v>254</v>
      </c>
      <c r="D2072" s="55" t="s">
        <v>258</v>
      </c>
      <c r="E2072" s="45">
        <v>2031</v>
      </c>
      <c r="F2072" s="44">
        <v>19215000</v>
      </c>
    </row>
    <row r="2073" spans="1:6" ht="20.100000000000001" customHeight="1" x14ac:dyDescent="0.4">
      <c r="A2073" s="55" t="s">
        <v>151</v>
      </c>
      <c r="B2073" s="56" t="s">
        <v>32</v>
      </c>
      <c r="C2073" s="55" t="s">
        <v>254</v>
      </c>
      <c r="D2073" s="55" t="s">
        <v>258</v>
      </c>
      <c r="E2073" s="45">
        <v>2032</v>
      </c>
      <c r="F2073" s="44">
        <v>19215000</v>
      </c>
    </row>
    <row r="2074" spans="1:6" ht="20.100000000000001" customHeight="1" x14ac:dyDescent="0.4">
      <c r="A2074" s="55" t="s">
        <v>151</v>
      </c>
      <c r="B2074" s="56" t="s">
        <v>32</v>
      </c>
      <c r="C2074" s="55" t="s">
        <v>254</v>
      </c>
      <c r="D2074" s="55" t="s">
        <v>258</v>
      </c>
      <c r="E2074" s="45">
        <v>2033</v>
      </c>
      <c r="F2074" s="44">
        <v>19215000</v>
      </c>
    </row>
    <row r="2075" spans="1:6" ht="20.100000000000001" customHeight="1" x14ac:dyDescent="0.4">
      <c r="A2075" s="55" t="s">
        <v>151</v>
      </c>
      <c r="B2075" s="56" t="s">
        <v>32</v>
      </c>
      <c r="C2075" s="55" t="s">
        <v>254</v>
      </c>
      <c r="D2075" s="55" t="s">
        <v>258</v>
      </c>
      <c r="E2075" s="45">
        <v>2034</v>
      </c>
      <c r="F2075" s="44">
        <v>19215000</v>
      </c>
    </row>
    <row r="2076" spans="1:6" ht="20.100000000000001" customHeight="1" x14ac:dyDescent="0.4">
      <c r="A2076" s="55" t="s">
        <v>151</v>
      </c>
      <c r="B2076" s="56" t="s">
        <v>32</v>
      </c>
      <c r="C2076" s="55" t="s">
        <v>254</v>
      </c>
      <c r="D2076" s="55" t="s">
        <v>258</v>
      </c>
      <c r="E2076" s="45">
        <v>2035</v>
      </c>
      <c r="F2076" s="44">
        <v>19215000</v>
      </c>
    </row>
    <row r="2077" spans="1:6" ht="20.100000000000001" customHeight="1" x14ac:dyDescent="0.4">
      <c r="A2077" s="55" t="s">
        <v>151</v>
      </c>
      <c r="B2077" s="56" t="s">
        <v>32</v>
      </c>
      <c r="C2077" s="55" t="s">
        <v>254</v>
      </c>
      <c r="D2077" s="55" t="s">
        <v>258</v>
      </c>
      <c r="E2077" s="45">
        <v>2036</v>
      </c>
      <c r="F2077" s="44">
        <v>19215000</v>
      </c>
    </row>
    <row r="2078" spans="1:6" x14ac:dyDescent="0.4">
      <c r="A2078" s="55" t="s">
        <v>151</v>
      </c>
      <c r="B2078" s="55" t="s">
        <v>32</v>
      </c>
      <c r="C2078" s="60" t="s">
        <v>254</v>
      </c>
      <c r="D2078" s="55" t="s">
        <v>258</v>
      </c>
      <c r="E2078" s="45">
        <v>2037</v>
      </c>
      <c r="F2078" s="61">
        <v>19215000</v>
      </c>
    </row>
    <row r="2079" spans="1:6" x14ac:dyDescent="0.4">
      <c r="A2079" s="55" t="s">
        <v>151</v>
      </c>
      <c r="B2079" s="55" t="s">
        <v>32</v>
      </c>
      <c r="C2079" s="60" t="s">
        <v>255</v>
      </c>
      <c r="D2079" s="55" t="s">
        <v>258</v>
      </c>
      <c r="E2079" s="45">
        <v>2028</v>
      </c>
      <c r="F2079" s="61">
        <v>2782981.9133000001</v>
      </c>
    </row>
    <row r="2080" spans="1:6" x14ac:dyDescent="0.4">
      <c r="A2080" s="55" t="s">
        <v>151</v>
      </c>
      <c r="B2080" s="55" t="s">
        <v>32</v>
      </c>
      <c r="C2080" s="60" t="s">
        <v>255</v>
      </c>
      <c r="D2080" s="55" t="s">
        <v>258</v>
      </c>
      <c r="E2080" s="45">
        <v>2029</v>
      </c>
      <c r="F2080" s="61">
        <v>3654835.3296699999</v>
      </c>
    </row>
    <row r="2081" spans="1:6" x14ac:dyDescent="0.4">
      <c r="A2081" s="55" t="s">
        <v>151</v>
      </c>
      <c r="B2081" s="55" t="s">
        <v>32</v>
      </c>
      <c r="C2081" s="60" t="s">
        <v>255</v>
      </c>
      <c r="D2081" s="55" t="s">
        <v>258</v>
      </c>
      <c r="E2081" s="45">
        <v>2030</v>
      </c>
      <c r="F2081" s="61">
        <v>3715699.3833399997</v>
      </c>
    </row>
    <row r="2082" spans="1:6" x14ac:dyDescent="0.4">
      <c r="A2082" s="55" t="s">
        <v>151</v>
      </c>
      <c r="B2082" s="55" t="s">
        <v>32</v>
      </c>
      <c r="C2082" s="60" t="s">
        <v>255</v>
      </c>
      <c r="D2082" s="55" t="s">
        <v>258</v>
      </c>
      <c r="E2082" s="45">
        <v>2031</v>
      </c>
      <c r="F2082" s="61">
        <v>3712061.2104000002</v>
      </c>
    </row>
    <row r="2083" spans="1:6" x14ac:dyDescent="0.4">
      <c r="A2083" s="55" t="s">
        <v>151</v>
      </c>
      <c r="B2083" s="55" t="s">
        <v>32</v>
      </c>
      <c r="C2083" s="60" t="s">
        <v>255</v>
      </c>
      <c r="D2083" s="55" t="s">
        <v>258</v>
      </c>
      <c r="E2083" s="45">
        <v>2032</v>
      </c>
      <c r="F2083" s="61">
        <v>3701627.7553599998</v>
      </c>
    </row>
    <row r="2084" spans="1:6" x14ac:dyDescent="0.4">
      <c r="A2084" s="55" t="s">
        <v>151</v>
      </c>
      <c r="B2084" s="55" t="s">
        <v>32</v>
      </c>
      <c r="C2084" s="60" t="s">
        <v>255</v>
      </c>
      <c r="D2084" s="55" t="s">
        <v>258</v>
      </c>
      <c r="E2084" s="45">
        <v>2033</v>
      </c>
      <c r="F2084" s="61">
        <v>3601004.2451699995</v>
      </c>
    </row>
    <row r="2085" spans="1:6" x14ac:dyDescent="0.4">
      <c r="A2085" s="55" t="s">
        <v>151</v>
      </c>
      <c r="B2085" s="55" t="s">
        <v>32</v>
      </c>
      <c r="C2085" s="60" t="s">
        <v>255</v>
      </c>
      <c r="D2085" s="55" t="s">
        <v>258</v>
      </c>
      <c r="E2085" s="45">
        <v>2034</v>
      </c>
      <c r="F2085" s="61">
        <v>3479554.7551100003</v>
      </c>
    </row>
    <row r="2086" spans="1:6" x14ac:dyDescent="0.4">
      <c r="A2086" s="55" t="s">
        <v>151</v>
      </c>
      <c r="B2086" s="55" t="s">
        <v>32</v>
      </c>
      <c r="C2086" s="60" t="s">
        <v>255</v>
      </c>
      <c r="D2086" s="55" t="s">
        <v>258</v>
      </c>
      <c r="E2086" s="45">
        <v>2035</v>
      </c>
      <c r="F2086" s="61">
        <v>3331593.5145699997</v>
      </c>
    </row>
    <row r="2087" spans="1:6" x14ac:dyDescent="0.4">
      <c r="A2087" s="55" t="s">
        <v>151</v>
      </c>
      <c r="B2087" s="55" t="s">
        <v>32</v>
      </c>
      <c r="C2087" s="60" t="s">
        <v>255</v>
      </c>
      <c r="D2087" s="55" t="s">
        <v>258</v>
      </c>
      <c r="E2087" s="45">
        <v>2036</v>
      </c>
      <c r="F2087" s="61">
        <v>3131467.5701799998</v>
      </c>
    </row>
    <row r="2088" spans="1:6" x14ac:dyDescent="0.4">
      <c r="A2088" s="55" t="s">
        <v>151</v>
      </c>
      <c r="B2088" s="55" t="s">
        <v>32</v>
      </c>
      <c r="C2088" s="60" t="s">
        <v>255</v>
      </c>
      <c r="D2088" s="55" t="s">
        <v>258</v>
      </c>
      <c r="E2088" s="45">
        <v>2037</v>
      </c>
      <c r="F2088" s="61">
        <v>2926383.9671699996</v>
      </c>
    </row>
    <row r="2089" spans="1:6" x14ac:dyDescent="0.4">
      <c r="A2089" s="55" t="s">
        <v>151</v>
      </c>
      <c r="B2089" s="55" t="s">
        <v>32</v>
      </c>
      <c r="C2089" s="60" t="s">
        <v>255</v>
      </c>
      <c r="D2089" s="55" t="s">
        <v>258</v>
      </c>
      <c r="E2089" s="45">
        <v>2038</v>
      </c>
      <c r="F2089" s="61">
        <v>2616888.3595199999</v>
      </c>
    </row>
    <row r="2090" spans="1:6" x14ac:dyDescent="0.4">
      <c r="A2090" s="55" t="s">
        <v>151</v>
      </c>
      <c r="B2090" s="55" t="s">
        <v>32</v>
      </c>
      <c r="C2090" s="60" t="s">
        <v>255</v>
      </c>
      <c r="D2090" s="55" t="s">
        <v>258</v>
      </c>
      <c r="E2090" s="45">
        <v>2039</v>
      </c>
      <c r="F2090" s="61">
        <v>2418348.5860799998</v>
      </c>
    </row>
    <row r="2091" spans="1:6" x14ac:dyDescent="0.4">
      <c r="A2091" s="55" t="s">
        <v>151</v>
      </c>
      <c r="B2091" s="55" t="s">
        <v>32</v>
      </c>
      <c r="C2091" s="60" t="s">
        <v>255</v>
      </c>
      <c r="D2091" s="55" t="s">
        <v>258</v>
      </c>
      <c r="E2091" s="45">
        <v>2040</v>
      </c>
      <c r="F2091" s="61">
        <v>2245319.5225300002</v>
      </c>
    </row>
    <row r="2092" spans="1:6" x14ac:dyDescent="0.4">
      <c r="A2092" s="55" t="s">
        <v>151</v>
      </c>
      <c r="B2092" s="55" t="s">
        <v>32</v>
      </c>
      <c r="C2092" s="60" t="s">
        <v>255</v>
      </c>
      <c r="D2092" s="55" t="s">
        <v>258</v>
      </c>
      <c r="E2092" s="45">
        <v>2041</v>
      </c>
      <c r="F2092" s="61">
        <v>2091849.4477299997</v>
      </c>
    </row>
    <row r="2093" spans="1:6" x14ac:dyDescent="0.4">
      <c r="A2093" s="55" t="s">
        <v>151</v>
      </c>
      <c r="B2093" s="55" t="s">
        <v>32</v>
      </c>
      <c r="C2093" s="60" t="s">
        <v>255</v>
      </c>
      <c r="D2093" s="55" t="s">
        <v>258</v>
      </c>
      <c r="E2093" s="45">
        <v>2042</v>
      </c>
      <c r="F2093" s="61">
        <v>1942700.3222700001</v>
      </c>
    </row>
    <row r="2094" spans="1:6" x14ac:dyDescent="0.4">
      <c r="A2094" s="55" t="s">
        <v>151</v>
      </c>
      <c r="B2094" s="55" t="s">
        <v>32</v>
      </c>
      <c r="C2094" s="60" t="s">
        <v>255</v>
      </c>
      <c r="D2094" s="55" t="s">
        <v>258</v>
      </c>
      <c r="E2094" s="45">
        <v>2043</v>
      </c>
      <c r="F2094" s="61">
        <v>1840559.83638</v>
      </c>
    </row>
    <row r="2095" spans="1:6" x14ac:dyDescent="0.4">
      <c r="A2095" s="55" t="s">
        <v>151</v>
      </c>
      <c r="B2095" s="55" t="s">
        <v>32</v>
      </c>
      <c r="C2095" s="60" t="s">
        <v>255</v>
      </c>
      <c r="D2095" s="55" t="s">
        <v>258</v>
      </c>
      <c r="E2095" s="45">
        <v>2044</v>
      </c>
      <c r="F2095" s="61">
        <v>1705231.0697699999</v>
      </c>
    </row>
    <row r="2096" spans="1:6" x14ac:dyDescent="0.4">
      <c r="A2096" s="55" t="s">
        <v>151</v>
      </c>
      <c r="B2096" s="55" t="s">
        <v>32</v>
      </c>
      <c r="C2096" s="60" t="s">
        <v>255</v>
      </c>
      <c r="D2096" s="55" t="s">
        <v>258</v>
      </c>
      <c r="E2096" s="45">
        <v>2045</v>
      </c>
      <c r="F2096" s="61">
        <v>1561412.92714</v>
      </c>
    </row>
    <row r="2097" spans="1:6" x14ac:dyDescent="0.4">
      <c r="A2097" s="55" t="s">
        <v>151</v>
      </c>
      <c r="B2097" s="55" t="s">
        <v>32</v>
      </c>
      <c r="C2097" s="60" t="s">
        <v>255</v>
      </c>
      <c r="D2097" s="55" t="s">
        <v>258</v>
      </c>
      <c r="E2097" s="45">
        <v>2046</v>
      </c>
      <c r="F2097" s="61">
        <v>1443077.5961999998</v>
      </c>
    </row>
    <row r="2098" spans="1:6" x14ac:dyDescent="0.4">
      <c r="A2098" s="55" t="s">
        <v>151</v>
      </c>
      <c r="B2098" s="55" t="s">
        <v>32</v>
      </c>
      <c r="C2098" s="60" t="s">
        <v>255</v>
      </c>
      <c r="D2098" s="55" t="s">
        <v>258</v>
      </c>
      <c r="E2098" s="45">
        <v>2047</v>
      </c>
      <c r="F2098" s="61">
        <v>1366217.65778</v>
      </c>
    </row>
    <row r="2099" spans="1:6" x14ac:dyDescent="0.4">
      <c r="A2099" s="55" t="s">
        <v>151</v>
      </c>
      <c r="B2099" s="55" t="s">
        <v>32</v>
      </c>
      <c r="C2099" s="60" t="s">
        <v>255</v>
      </c>
      <c r="D2099" s="55" t="s">
        <v>258</v>
      </c>
      <c r="E2099" s="45">
        <v>2048</v>
      </c>
      <c r="F2099" s="61">
        <v>652885.03049000003</v>
      </c>
    </row>
    <row r="2100" spans="1:6" x14ac:dyDescent="0.4">
      <c r="A2100" s="55" t="s">
        <v>152</v>
      </c>
      <c r="B2100" s="55" t="s">
        <v>126</v>
      </c>
      <c r="C2100" s="60" t="s">
        <v>253</v>
      </c>
      <c r="D2100" s="55" t="s">
        <v>252</v>
      </c>
      <c r="E2100" s="45">
        <v>2018</v>
      </c>
      <c r="F2100" s="61">
        <v>800325.2350000001</v>
      </c>
    </row>
    <row r="2101" spans="1:6" x14ac:dyDescent="0.4">
      <c r="A2101" s="55" t="s">
        <v>152</v>
      </c>
      <c r="B2101" s="55" t="s">
        <v>126</v>
      </c>
      <c r="C2101" s="60" t="s">
        <v>253</v>
      </c>
      <c r="D2101" s="55" t="s">
        <v>252</v>
      </c>
      <c r="E2101" s="45">
        <v>2019</v>
      </c>
      <c r="F2101" s="61">
        <v>1782064.9697800002</v>
      </c>
    </row>
    <row r="2102" spans="1:6" x14ac:dyDescent="0.4">
      <c r="A2102" s="55" t="s">
        <v>152</v>
      </c>
      <c r="B2102" s="55" t="s">
        <v>126</v>
      </c>
      <c r="C2102" s="60" t="s">
        <v>253</v>
      </c>
      <c r="D2102" s="55" t="s">
        <v>252</v>
      </c>
      <c r="E2102" s="45">
        <v>2020</v>
      </c>
      <c r="F2102" s="61">
        <v>1629834.7746650001</v>
      </c>
    </row>
    <row r="2103" spans="1:6" x14ac:dyDescent="0.4">
      <c r="A2103" s="55" t="s">
        <v>152</v>
      </c>
      <c r="B2103" s="55" t="s">
        <v>126</v>
      </c>
      <c r="C2103" s="60" t="s">
        <v>253</v>
      </c>
      <c r="D2103" s="55" t="s">
        <v>252</v>
      </c>
      <c r="E2103" s="45">
        <v>2021</v>
      </c>
      <c r="F2103" s="61">
        <v>793697.35040200001</v>
      </c>
    </row>
    <row r="2104" spans="1:6" x14ac:dyDescent="0.4">
      <c r="A2104" s="55" t="s">
        <v>152</v>
      </c>
      <c r="B2104" s="55" t="s">
        <v>126</v>
      </c>
      <c r="C2104" s="60" t="s">
        <v>253</v>
      </c>
      <c r="D2104" s="55" t="s">
        <v>252</v>
      </c>
      <c r="E2104" s="45">
        <v>2022</v>
      </c>
      <c r="F2104" s="61">
        <v>636042.00008000003</v>
      </c>
    </row>
    <row r="2105" spans="1:6" x14ac:dyDescent="0.4">
      <c r="A2105" s="55" t="s">
        <v>152</v>
      </c>
      <c r="B2105" s="55" t="s">
        <v>126</v>
      </c>
      <c r="C2105" s="60" t="s">
        <v>253</v>
      </c>
      <c r="D2105" s="55" t="s">
        <v>252</v>
      </c>
      <c r="E2105" s="45">
        <v>2023</v>
      </c>
      <c r="F2105" s="61">
        <v>241091.42057000002</v>
      </c>
    </row>
    <row r="2106" spans="1:6" x14ac:dyDescent="0.4">
      <c r="A2106" s="55" t="s">
        <v>153</v>
      </c>
      <c r="B2106" s="55" t="s">
        <v>126</v>
      </c>
      <c r="C2106" s="60" t="s">
        <v>253</v>
      </c>
      <c r="D2106" s="55" t="s">
        <v>252</v>
      </c>
      <c r="E2106" s="45">
        <v>2018</v>
      </c>
      <c r="F2106" s="61">
        <v>800325.2350000001</v>
      </c>
    </row>
    <row r="2107" spans="1:6" x14ac:dyDescent="0.4">
      <c r="A2107" s="55" t="s">
        <v>153</v>
      </c>
      <c r="B2107" s="55" t="s">
        <v>126</v>
      </c>
      <c r="C2107" s="60" t="s">
        <v>253</v>
      </c>
      <c r="D2107" s="55" t="s">
        <v>252</v>
      </c>
      <c r="E2107" s="45">
        <v>2019</v>
      </c>
      <c r="F2107" s="61">
        <v>1958859.90732</v>
      </c>
    </row>
    <row r="2108" spans="1:6" x14ac:dyDescent="0.4">
      <c r="A2108" s="55" t="s">
        <v>153</v>
      </c>
      <c r="B2108" s="55" t="s">
        <v>126</v>
      </c>
      <c r="C2108" s="60" t="s">
        <v>253</v>
      </c>
      <c r="D2108" s="55" t="s">
        <v>252</v>
      </c>
      <c r="E2108" s="45">
        <v>2020</v>
      </c>
      <c r="F2108" s="61">
        <v>1850721.3920649998</v>
      </c>
    </row>
    <row r="2109" spans="1:6" x14ac:dyDescent="0.4">
      <c r="A2109" s="55" t="s">
        <v>153</v>
      </c>
      <c r="B2109" s="55" t="s">
        <v>126</v>
      </c>
      <c r="C2109" s="60" t="s">
        <v>253</v>
      </c>
      <c r="D2109" s="55" t="s">
        <v>252</v>
      </c>
      <c r="E2109" s="45">
        <v>2021</v>
      </c>
      <c r="F2109" s="61">
        <v>776179.03590199992</v>
      </c>
    </row>
    <row r="2110" spans="1:6" x14ac:dyDescent="0.4">
      <c r="A2110" s="55" t="s">
        <v>153</v>
      </c>
      <c r="B2110" s="55" t="s">
        <v>126</v>
      </c>
      <c r="C2110" s="60" t="s">
        <v>253</v>
      </c>
      <c r="D2110" s="55" t="s">
        <v>252</v>
      </c>
      <c r="E2110" s="45">
        <v>2022</v>
      </c>
      <c r="F2110" s="61">
        <v>620857.84297999996</v>
      </c>
    </row>
    <row r="2111" spans="1:6" x14ac:dyDescent="0.4">
      <c r="A2111" s="55" t="s">
        <v>153</v>
      </c>
      <c r="B2111" s="55" t="s">
        <v>126</v>
      </c>
      <c r="C2111" s="60" t="s">
        <v>253</v>
      </c>
      <c r="D2111" s="55" t="s">
        <v>252</v>
      </c>
      <c r="E2111" s="45">
        <v>2023</v>
      </c>
      <c r="F2111" s="61">
        <v>228676.63795000003</v>
      </c>
    </row>
    <row r="2112" spans="1:6" x14ac:dyDescent="0.4">
      <c r="A2112" s="55" t="s">
        <v>154</v>
      </c>
      <c r="B2112" s="55" t="s">
        <v>85</v>
      </c>
      <c r="C2112" s="60" t="s">
        <v>253</v>
      </c>
      <c r="D2112" s="55" t="s">
        <v>258</v>
      </c>
      <c r="E2112" s="45">
        <v>2018</v>
      </c>
      <c r="F2112" s="61">
        <v>4701356.5033310009</v>
      </c>
    </row>
    <row r="2113" spans="1:6" x14ac:dyDescent="0.4">
      <c r="A2113" s="55" t="s">
        <v>154</v>
      </c>
      <c r="B2113" s="55" t="s">
        <v>85</v>
      </c>
      <c r="C2113" s="60" t="s">
        <v>253</v>
      </c>
      <c r="D2113" s="55" t="s">
        <v>258</v>
      </c>
      <c r="E2113" s="45">
        <v>2019</v>
      </c>
      <c r="F2113" s="61">
        <v>14104069.509904999</v>
      </c>
    </row>
    <row r="2114" spans="1:6" x14ac:dyDescent="0.4">
      <c r="A2114" s="55" t="s">
        <v>154</v>
      </c>
      <c r="B2114" s="55" t="s">
        <v>85</v>
      </c>
      <c r="C2114" s="60" t="s">
        <v>253</v>
      </c>
      <c r="D2114" s="55" t="s">
        <v>258</v>
      </c>
      <c r="E2114" s="45">
        <v>2020</v>
      </c>
      <c r="F2114" s="61">
        <v>64047456.312490001</v>
      </c>
    </row>
    <row r="2115" spans="1:6" x14ac:dyDescent="0.4">
      <c r="A2115" s="55" t="s">
        <v>154</v>
      </c>
      <c r="B2115" s="55" t="s">
        <v>85</v>
      </c>
      <c r="C2115" s="60" t="s">
        <v>253</v>
      </c>
      <c r="D2115" s="55" t="s">
        <v>258</v>
      </c>
      <c r="E2115" s="45">
        <v>2021</v>
      </c>
      <c r="F2115" s="61">
        <v>50541214.010573991</v>
      </c>
    </row>
    <row r="2116" spans="1:6" x14ac:dyDescent="0.4">
      <c r="A2116" s="55" t="s">
        <v>154</v>
      </c>
      <c r="B2116" s="55" t="s">
        <v>85</v>
      </c>
      <c r="C2116" s="60" t="s">
        <v>253</v>
      </c>
      <c r="D2116" s="55" t="s">
        <v>258</v>
      </c>
      <c r="E2116" s="45">
        <v>2022</v>
      </c>
      <c r="F2116" s="61">
        <v>34716389.995909989</v>
      </c>
    </row>
    <row r="2117" spans="1:6" x14ac:dyDescent="0.4">
      <c r="A2117" s="55" t="s">
        <v>154</v>
      </c>
      <c r="B2117" s="55" t="s">
        <v>85</v>
      </c>
      <c r="C2117" s="60" t="s">
        <v>253</v>
      </c>
      <c r="D2117" s="55" t="s">
        <v>258</v>
      </c>
      <c r="E2117" s="45">
        <v>2023</v>
      </c>
      <c r="F2117" s="61">
        <v>81663958.104250029</v>
      </c>
    </row>
    <row r="2118" spans="1:6" x14ac:dyDescent="0.4">
      <c r="A2118" s="55" t="s">
        <v>155</v>
      </c>
      <c r="B2118" s="55" t="s">
        <v>25</v>
      </c>
      <c r="C2118" s="60" t="s">
        <v>253</v>
      </c>
      <c r="D2118" s="55" t="s">
        <v>256</v>
      </c>
      <c r="E2118" s="45">
        <v>2018</v>
      </c>
      <c r="F2118" s="61">
        <v>891561.93187000009</v>
      </c>
    </row>
    <row r="2119" spans="1:6" x14ac:dyDescent="0.4">
      <c r="A2119" s="55" t="s">
        <v>155</v>
      </c>
      <c r="B2119" s="55" t="s">
        <v>25</v>
      </c>
      <c r="C2119" s="60" t="s">
        <v>253</v>
      </c>
      <c r="D2119" s="55" t="s">
        <v>256</v>
      </c>
      <c r="E2119" s="45">
        <v>2019</v>
      </c>
      <c r="F2119" s="61">
        <v>7203708.9991559992</v>
      </c>
    </row>
    <row r="2120" spans="1:6" x14ac:dyDescent="0.4">
      <c r="A2120" s="55" t="s">
        <v>155</v>
      </c>
      <c r="B2120" s="55" t="s">
        <v>25</v>
      </c>
      <c r="C2120" s="60" t="s">
        <v>253</v>
      </c>
      <c r="D2120" s="55" t="s">
        <v>256</v>
      </c>
      <c r="E2120" s="45">
        <v>2020</v>
      </c>
      <c r="F2120" s="61">
        <v>2588323.6987000001</v>
      </c>
    </row>
    <row r="2121" spans="1:6" x14ac:dyDescent="0.4">
      <c r="A2121" s="55" t="s">
        <v>155</v>
      </c>
      <c r="B2121" s="55" t="s">
        <v>25</v>
      </c>
      <c r="C2121" s="60" t="s">
        <v>253</v>
      </c>
      <c r="D2121" s="55" t="s">
        <v>256</v>
      </c>
      <c r="E2121" s="45">
        <v>2021</v>
      </c>
      <c r="F2121" s="61">
        <v>2947444.7058999999</v>
      </c>
    </row>
    <row r="2122" spans="1:6" x14ac:dyDescent="0.4">
      <c r="A2122" s="55" t="s">
        <v>155</v>
      </c>
      <c r="B2122" s="55" t="s">
        <v>25</v>
      </c>
      <c r="C2122" s="60" t="s">
        <v>253</v>
      </c>
      <c r="D2122" s="55" t="s">
        <v>256</v>
      </c>
      <c r="E2122" s="45">
        <v>2022</v>
      </c>
      <c r="F2122" s="61">
        <v>2839252.0771000003</v>
      </c>
    </row>
    <row r="2123" spans="1:6" x14ac:dyDescent="0.4">
      <c r="A2123" s="55" t="s">
        <v>155</v>
      </c>
      <c r="B2123" s="55" t="s">
        <v>25</v>
      </c>
      <c r="C2123" s="60" t="s">
        <v>253</v>
      </c>
      <c r="D2123" s="55" t="s">
        <v>256</v>
      </c>
      <c r="E2123" s="45">
        <v>2023</v>
      </c>
      <c r="F2123" s="61">
        <v>1427284.6547999999</v>
      </c>
    </row>
    <row r="2124" spans="1:6" x14ac:dyDescent="0.4">
      <c r="A2124" s="55" t="s">
        <v>156</v>
      </c>
      <c r="B2124" s="55" t="s">
        <v>227</v>
      </c>
      <c r="C2124" s="60" t="s">
        <v>253</v>
      </c>
      <c r="D2124" s="55" t="s">
        <v>257</v>
      </c>
      <c r="E2124" s="45">
        <v>2018</v>
      </c>
      <c r="F2124" s="61">
        <v>3440616</v>
      </c>
    </row>
    <row r="2125" spans="1:6" x14ac:dyDescent="0.4">
      <c r="A2125" s="55" t="s">
        <v>156</v>
      </c>
      <c r="B2125" s="55" t="s">
        <v>227</v>
      </c>
      <c r="C2125" s="60" t="s">
        <v>253</v>
      </c>
      <c r="D2125" s="55" t="s">
        <v>257</v>
      </c>
      <c r="E2125" s="45">
        <v>2019</v>
      </c>
      <c r="F2125" s="61">
        <v>10940467.936000001</v>
      </c>
    </row>
    <row r="2126" spans="1:6" x14ac:dyDescent="0.4">
      <c r="A2126" s="55" t="s">
        <v>156</v>
      </c>
      <c r="B2126" s="55" t="s">
        <v>227</v>
      </c>
      <c r="C2126" s="60" t="s">
        <v>253</v>
      </c>
      <c r="D2126" s="55" t="s">
        <v>257</v>
      </c>
      <c r="E2126" s="45">
        <v>2020</v>
      </c>
      <c r="F2126" s="61">
        <v>2908580</v>
      </c>
    </row>
    <row r="2127" spans="1:6" x14ac:dyDescent="0.4">
      <c r="A2127" s="55" t="s">
        <v>156</v>
      </c>
      <c r="B2127" s="55" t="s">
        <v>227</v>
      </c>
      <c r="C2127" s="60" t="s">
        <v>253</v>
      </c>
      <c r="D2127" s="55" t="s">
        <v>257</v>
      </c>
      <c r="E2127" s="45">
        <v>2021</v>
      </c>
      <c r="F2127" s="61">
        <v>2559146.5</v>
      </c>
    </row>
    <row r="2128" spans="1:6" x14ac:dyDescent="0.4">
      <c r="A2128" s="55" t="s">
        <v>156</v>
      </c>
      <c r="B2128" s="55" t="s">
        <v>227</v>
      </c>
      <c r="C2128" s="60" t="s">
        <v>253</v>
      </c>
      <c r="D2128" s="55" t="s">
        <v>257</v>
      </c>
      <c r="E2128" s="45">
        <v>2022</v>
      </c>
      <c r="F2128" s="61">
        <v>75239690.25</v>
      </c>
    </row>
    <row r="2129" spans="1:6" x14ac:dyDescent="0.4">
      <c r="A2129" s="55" t="s">
        <v>156</v>
      </c>
      <c r="B2129" s="55" t="s">
        <v>227</v>
      </c>
      <c r="C2129" s="60" t="s">
        <v>253</v>
      </c>
      <c r="D2129" s="55" t="s">
        <v>257</v>
      </c>
      <c r="E2129" s="45">
        <v>2023</v>
      </c>
      <c r="F2129" s="61">
        <v>1956772</v>
      </c>
    </row>
    <row r="2130" spans="1:6" x14ac:dyDescent="0.4">
      <c r="A2130" s="55" t="s">
        <v>157</v>
      </c>
      <c r="B2130" s="55" t="s">
        <v>229</v>
      </c>
      <c r="C2130" s="60" t="s">
        <v>253</v>
      </c>
      <c r="D2130" s="55" t="s">
        <v>257</v>
      </c>
      <c r="E2130" s="45">
        <v>2018</v>
      </c>
      <c r="F2130" s="61">
        <v>2483262</v>
      </c>
    </row>
    <row r="2131" spans="1:6" x14ac:dyDescent="0.4">
      <c r="A2131" s="55" t="s">
        <v>157</v>
      </c>
      <c r="B2131" s="55" t="s">
        <v>229</v>
      </c>
      <c r="C2131" s="60" t="s">
        <v>253</v>
      </c>
      <c r="D2131" s="55" t="s">
        <v>257</v>
      </c>
      <c r="E2131" s="45">
        <v>2019</v>
      </c>
      <c r="F2131" s="61">
        <v>2840900</v>
      </c>
    </row>
    <row r="2132" spans="1:6" x14ac:dyDescent="0.4">
      <c r="A2132" s="55" t="s">
        <v>157</v>
      </c>
      <c r="B2132" s="55" t="s">
        <v>229</v>
      </c>
      <c r="C2132" s="60" t="s">
        <v>253</v>
      </c>
      <c r="D2132" s="55" t="s">
        <v>257</v>
      </c>
      <c r="E2132" s="45">
        <v>2020</v>
      </c>
      <c r="F2132" s="61">
        <v>9597000</v>
      </c>
    </row>
    <row r="2133" spans="1:6" x14ac:dyDescent="0.4">
      <c r="A2133" s="55" t="s">
        <v>157</v>
      </c>
      <c r="B2133" s="55" t="s">
        <v>229</v>
      </c>
      <c r="C2133" s="60" t="s">
        <v>253</v>
      </c>
      <c r="D2133" s="55" t="s">
        <v>257</v>
      </c>
      <c r="E2133" s="45">
        <v>2021</v>
      </c>
      <c r="F2133" s="61">
        <v>2770000</v>
      </c>
    </row>
    <row r="2134" spans="1:6" x14ac:dyDescent="0.4">
      <c r="A2134" s="55" t="s">
        <v>157</v>
      </c>
      <c r="B2134" s="55" t="s">
        <v>229</v>
      </c>
      <c r="C2134" s="60" t="s">
        <v>253</v>
      </c>
      <c r="D2134" s="55" t="s">
        <v>257</v>
      </c>
      <c r="E2134" s="45">
        <v>2022</v>
      </c>
      <c r="F2134" s="61">
        <v>2907349</v>
      </c>
    </row>
    <row r="2135" spans="1:6" x14ac:dyDescent="0.4">
      <c r="A2135" s="55" t="s">
        <v>157</v>
      </c>
      <c r="B2135" s="55" t="s">
        <v>229</v>
      </c>
      <c r="C2135" s="60" t="s">
        <v>253</v>
      </c>
      <c r="D2135" s="55" t="s">
        <v>257</v>
      </c>
      <c r="E2135" s="45">
        <v>2023</v>
      </c>
      <c r="F2135" s="61">
        <v>1008129</v>
      </c>
    </row>
    <row r="2136" spans="1:6" x14ac:dyDescent="0.4">
      <c r="A2136" s="55" t="s">
        <v>158</v>
      </c>
      <c r="B2136" s="55" t="s">
        <v>97</v>
      </c>
      <c r="C2136" s="60" t="s">
        <v>253</v>
      </c>
      <c r="D2136" s="55" t="s">
        <v>258</v>
      </c>
      <c r="E2136" s="45">
        <v>2018</v>
      </c>
      <c r="F2136" s="61">
        <v>4975000</v>
      </c>
    </row>
    <row r="2137" spans="1:6" x14ac:dyDescent="0.4">
      <c r="A2137" s="55" t="s">
        <v>158</v>
      </c>
      <c r="B2137" s="55" t="s">
        <v>97</v>
      </c>
      <c r="C2137" s="60" t="s">
        <v>253</v>
      </c>
      <c r="D2137" s="55" t="s">
        <v>258</v>
      </c>
      <c r="E2137" s="45">
        <v>2019</v>
      </c>
      <c r="F2137" s="61">
        <v>5825000</v>
      </c>
    </row>
    <row r="2138" spans="1:6" x14ac:dyDescent="0.4">
      <c r="A2138" s="55" t="s">
        <v>158</v>
      </c>
      <c r="B2138" s="55" t="s">
        <v>97</v>
      </c>
      <c r="C2138" s="60" t="s">
        <v>253</v>
      </c>
      <c r="D2138" s="55" t="s">
        <v>258</v>
      </c>
      <c r="E2138" s="45">
        <v>2020</v>
      </c>
      <c r="F2138" s="61">
        <v>4125000</v>
      </c>
    </row>
    <row r="2139" spans="1:6" x14ac:dyDescent="0.4">
      <c r="A2139" s="55" t="s">
        <v>158</v>
      </c>
      <c r="B2139" s="55" t="s">
        <v>97</v>
      </c>
      <c r="C2139" s="60" t="s">
        <v>253</v>
      </c>
      <c r="D2139" s="55" t="s">
        <v>258</v>
      </c>
      <c r="E2139" s="45">
        <v>2021</v>
      </c>
      <c r="F2139" s="61">
        <v>3075000</v>
      </c>
    </row>
    <row r="2140" spans="1:6" x14ac:dyDescent="0.4">
      <c r="A2140" s="55" t="s">
        <v>159</v>
      </c>
      <c r="B2140" s="55" t="s">
        <v>230</v>
      </c>
      <c r="C2140" s="60" t="s">
        <v>253</v>
      </c>
      <c r="D2140" s="55" t="s">
        <v>258</v>
      </c>
      <c r="E2140" s="45">
        <v>2018</v>
      </c>
      <c r="F2140" s="61">
        <v>1301828.6852483002</v>
      </c>
    </row>
    <row r="2141" spans="1:6" x14ac:dyDescent="0.4">
      <c r="A2141" s="55" t="s">
        <v>159</v>
      </c>
      <c r="B2141" s="55" t="s">
        <v>230</v>
      </c>
      <c r="C2141" s="60" t="s">
        <v>253</v>
      </c>
      <c r="D2141" s="55" t="s">
        <v>258</v>
      </c>
      <c r="E2141" s="45">
        <v>2019</v>
      </c>
      <c r="F2141" s="61">
        <v>2746828.8237770004</v>
      </c>
    </row>
    <row r="2142" spans="1:6" x14ac:dyDescent="0.4">
      <c r="A2142" s="55" t="s">
        <v>159</v>
      </c>
      <c r="B2142" s="55" t="s">
        <v>230</v>
      </c>
      <c r="C2142" s="60" t="s">
        <v>253</v>
      </c>
      <c r="D2142" s="55" t="s">
        <v>258</v>
      </c>
      <c r="E2142" s="45">
        <v>2020</v>
      </c>
      <c r="F2142" s="61">
        <v>1770626.2324279002</v>
      </c>
    </row>
    <row r="2143" spans="1:6" x14ac:dyDescent="0.4">
      <c r="A2143" s="55" t="s">
        <v>159</v>
      </c>
      <c r="B2143" s="55" t="s">
        <v>230</v>
      </c>
      <c r="C2143" s="60" t="s">
        <v>253</v>
      </c>
      <c r="D2143" s="55" t="s">
        <v>258</v>
      </c>
      <c r="E2143" s="45">
        <v>2021</v>
      </c>
      <c r="F2143" s="61">
        <v>2083102.3604325007</v>
      </c>
    </row>
    <row r="2144" spans="1:6" x14ac:dyDescent="0.4">
      <c r="A2144" s="55" t="s">
        <v>159</v>
      </c>
      <c r="B2144" s="55" t="s">
        <v>230</v>
      </c>
      <c r="C2144" s="60" t="s">
        <v>253</v>
      </c>
      <c r="D2144" s="55" t="s">
        <v>258</v>
      </c>
      <c r="E2144" s="45">
        <v>2022</v>
      </c>
      <c r="F2144" s="61">
        <v>550469.92000000004</v>
      </c>
    </row>
    <row r="2145" spans="1:6" x14ac:dyDescent="0.4">
      <c r="A2145" s="55" t="s">
        <v>159</v>
      </c>
      <c r="B2145" s="55" t="s">
        <v>230</v>
      </c>
      <c r="C2145" s="60" t="s">
        <v>253</v>
      </c>
      <c r="D2145" s="55" t="s">
        <v>258</v>
      </c>
      <c r="E2145" s="45">
        <v>2023</v>
      </c>
      <c r="F2145" s="61">
        <v>589471.8899999999</v>
      </c>
    </row>
    <row r="2146" spans="1:6" x14ac:dyDescent="0.4">
      <c r="A2146" s="55" t="s">
        <v>160</v>
      </c>
      <c r="B2146" s="55" t="s">
        <v>230</v>
      </c>
      <c r="C2146" s="60" t="s">
        <v>253</v>
      </c>
      <c r="D2146" s="55" t="s">
        <v>258</v>
      </c>
      <c r="E2146" s="45">
        <v>2018</v>
      </c>
      <c r="F2146" s="61">
        <v>1397242.3542948996</v>
      </c>
    </row>
    <row r="2147" spans="1:6" x14ac:dyDescent="0.4">
      <c r="A2147" s="55" t="s">
        <v>160</v>
      </c>
      <c r="B2147" s="55" t="s">
        <v>230</v>
      </c>
      <c r="C2147" s="60" t="s">
        <v>253</v>
      </c>
      <c r="D2147" s="55" t="s">
        <v>258</v>
      </c>
      <c r="E2147" s="45">
        <v>2019</v>
      </c>
      <c r="F2147" s="61">
        <v>2708241.2970329998</v>
      </c>
    </row>
    <row r="2148" spans="1:6" x14ac:dyDescent="0.4">
      <c r="A2148" s="55" t="s">
        <v>160</v>
      </c>
      <c r="B2148" s="55" t="s">
        <v>230</v>
      </c>
      <c r="C2148" s="60" t="s">
        <v>253</v>
      </c>
      <c r="D2148" s="55" t="s">
        <v>258</v>
      </c>
      <c r="E2148" s="45">
        <v>2020</v>
      </c>
      <c r="F2148" s="61">
        <v>1774845.6566949002</v>
      </c>
    </row>
    <row r="2149" spans="1:6" x14ac:dyDescent="0.4">
      <c r="A2149" s="55" t="s">
        <v>160</v>
      </c>
      <c r="B2149" s="55" t="s">
        <v>230</v>
      </c>
      <c r="C2149" s="60" t="s">
        <v>253</v>
      </c>
      <c r="D2149" s="55" t="s">
        <v>258</v>
      </c>
      <c r="E2149" s="45">
        <v>2021</v>
      </c>
      <c r="F2149" s="61">
        <v>2083102.3604325007</v>
      </c>
    </row>
    <row r="2150" spans="1:6" x14ac:dyDescent="0.4">
      <c r="A2150" s="55" t="s">
        <v>160</v>
      </c>
      <c r="B2150" s="55" t="s">
        <v>230</v>
      </c>
      <c r="C2150" s="60" t="s">
        <v>253</v>
      </c>
      <c r="D2150" s="55" t="s">
        <v>258</v>
      </c>
      <c r="E2150" s="45">
        <v>2022</v>
      </c>
      <c r="F2150" s="61">
        <v>554289.92999999993</v>
      </c>
    </row>
    <row r="2151" spans="1:6" x14ac:dyDescent="0.4">
      <c r="A2151" s="55" t="s">
        <v>160</v>
      </c>
      <c r="B2151" s="55" t="s">
        <v>230</v>
      </c>
      <c r="C2151" s="60" t="s">
        <v>253</v>
      </c>
      <c r="D2151" s="55" t="s">
        <v>258</v>
      </c>
      <c r="E2151" s="45">
        <v>2023</v>
      </c>
      <c r="F2151" s="61">
        <v>595182.35000000009</v>
      </c>
    </row>
    <row r="2152" spans="1:6" x14ac:dyDescent="0.4">
      <c r="A2152" s="55" t="s">
        <v>161</v>
      </c>
      <c r="B2152" s="55" t="s">
        <v>25</v>
      </c>
      <c r="C2152" s="60" t="s">
        <v>253</v>
      </c>
      <c r="D2152" s="55" t="s">
        <v>258</v>
      </c>
      <c r="E2152" s="45">
        <v>2018</v>
      </c>
      <c r="F2152" s="61">
        <v>1362202.1743170002</v>
      </c>
    </row>
    <row r="2153" spans="1:6" x14ac:dyDescent="0.4">
      <c r="A2153" s="55" t="s">
        <v>161</v>
      </c>
      <c r="B2153" s="55" t="s">
        <v>25</v>
      </c>
      <c r="C2153" s="60" t="s">
        <v>253</v>
      </c>
      <c r="D2153" s="55" t="s">
        <v>258</v>
      </c>
      <c r="E2153" s="45">
        <v>2019</v>
      </c>
      <c r="F2153" s="61">
        <v>3784509.0471240003</v>
      </c>
    </row>
    <row r="2154" spans="1:6" x14ac:dyDescent="0.4">
      <c r="A2154" s="55" t="s">
        <v>161</v>
      </c>
      <c r="B2154" s="55" t="s">
        <v>25</v>
      </c>
      <c r="C2154" s="60" t="s">
        <v>253</v>
      </c>
      <c r="D2154" s="55" t="s">
        <v>258</v>
      </c>
      <c r="E2154" s="45">
        <v>2020</v>
      </c>
      <c r="F2154" s="61">
        <v>4206495.8854699992</v>
      </c>
    </row>
    <row r="2155" spans="1:6" x14ac:dyDescent="0.4">
      <c r="A2155" s="55" t="s">
        <v>161</v>
      </c>
      <c r="B2155" s="55" t="s">
        <v>25</v>
      </c>
      <c r="C2155" s="60" t="s">
        <v>253</v>
      </c>
      <c r="D2155" s="55" t="s">
        <v>258</v>
      </c>
      <c r="E2155" s="45">
        <v>2021</v>
      </c>
      <c r="F2155" s="61">
        <v>2442781.7604999999</v>
      </c>
    </row>
    <row r="2156" spans="1:6" x14ac:dyDescent="0.4">
      <c r="A2156" s="55" t="s">
        <v>161</v>
      </c>
      <c r="B2156" s="55" t="s">
        <v>25</v>
      </c>
      <c r="C2156" s="60" t="s">
        <v>253</v>
      </c>
      <c r="D2156" s="55" t="s">
        <v>258</v>
      </c>
      <c r="E2156" s="45">
        <v>2022</v>
      </c>
      <c r="F2156" s="61">
        <v>3240427.0717000002</v>
      </c>
    </row>
    <row r="2157" spans="1:6" x14ac:dyDescent="0.4">
      <c r="A2157" s="55" t="s">
        <v>161</v>
      </c>
      <c r="B2157" s="55" t="s">
        <v>25</v>
      </c>
      <c r="C2157" s="60" t="s">
        <v>253</v>
      </c>
      <c r="D2157" s="55" t="s">
        <v>258</v>
      </c>
      <c r="E2157" s="45">
        <v>2023</v>
      </c>
      <c r="F2157" s="61">
        <v>1545598.0450800001</v>
      </c>
    </row>
  </sheetData>
  <mergeCells count="4">
    <mergeCell ref="A1:F1"/>
    <mergeCell ref="A2:F2"/>
    <mergeCell ref="A6:F6"/>
    <mergeCell ref="A9:E9"/>
  </mergeCells>
  <phoneticPr fontId="35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564D-A063-4244-93D4-D7C3D30B9DE5}">
  <dimension ref="A2:AJ102"/>
  <sheetViews>
    <sheetView zoomScale="70" zoomScaleNormal="70" workbookViewId="0">
      <selection activeCell="M10" sqref="M10"/>
    </sheetView>
  </sheetViews>
  <sheetFormatPr baseColWidth="10" defaultColWidth="11.42578125" defaultRowHeight="18" x14ac:dyDescent="0.35"/>
  <cols>
    <col min="1" max="1" width="23.42578125" style="2" bestFit="1" customWidth="1"/>
    <col min="2" max="6" width="17.42578125" style="2" bestFit="1" customWidth="1"/>
    <col min="7" max="7" width="17.85546875" style="2" bestFit="1" customWidth="1"/>
    <col min="8" max="8" width="17.42578125" style="2" bestFit="1" customWidth="1"/>
    <col min="9" max="12" width="17.85546875" style="2" bestFit="1" customWidth="1"/>
    <col min="13" max="13" width="19.28515625" style="2" bestFit="1" customWidth="1"/>
    <col min="14" max="35" width="13" style="2" bestFit="1" customWidth="1"/>
    <col min="36" max="36" width="13.42578125" style="2" bestFit="1" customWidth="1"/>
    <col min="37" max="16384" width="11.42578125" style="2"/>
  </cols>
  <sheetData>
    <row r="2" spans="1:13" ht="24" x14ac:dyDescent="0.45">
      <c r="A2" s="37" t="s">
        <v>170</v>
      </c>
    </row>
    <row r="3" spans="1:13" ht="24" x14ac:dyDescent="0.45">
      <c r="A3" s="37"/>
    </row>
    <row r="4" spans="1:13" ht="24" x14ac:dyDescent="0.45">
      <c r="A4" s="37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  <c r="H4" s="2">
        <v>2021</v>
      </c>
      <c r="I4" s="2">
        <v>2022</v>
      </c>
      <c r="J4" s="2">
        <v>2023</v>
      </c>
      <c r="K4" s="2">
        <v>2024</v>
      </c>
      <c r="L4" s="2">
        <v>2025</v>
      </c>
      <c r="M4" s="2" t="s">
        <v>16</v>
      </c>
    </row>
    <row r="5" spans="1:13" x14ac:dyDescent="0.35">
      <c r="A5" s="42" t="s">
        <v>171</v>
      </c>
      <c r="B5" s="2" t="s">
        <v>172</v>
      </c>
      <c r="C5" s="2" t="s">
        <v>173</v>
      </c>
      <c r="D5" s="2" t="s">
        <v>174</v>
      </c>
      <c r="E5" s="2" t="s">
        <v>175</v>
      </c>
      <c r="F5" s="2" t="s">
        <v>176</v>
      </c>
      <c r="G5" s="2" t="s">
        <v>177</v>
      </c>
      <c r="H5" s="2" t="s">
        <v>178</v>
      </c>
      <c r="I5" s="2" t="s">
        <v>179</v>
      </c>
      <c r="J5" s="2" t="s">
        <v>180</v>
      </c>
      <c r="K5" s="2" t="s">
        <v>181</v>
      </c>
      <c r="L5" s="2" t="s">
        <v>182</v>
      </c>
      <c r="M5" s="2" t="s">
        <v>183</v>
      </c>
    </row>
    <row r="6" spans="1:13" x14ac:dyDescent="0.35">
      <c r="A6" s="38" t="s">
        <v>18</v>
      </c>
      <c r="B6" s="39"/>
      <c r="C6" s="39"/>
      <c r="D6" s="39">
        <v>50.876817070573097</v>
      </c>
      <c r="E6" s="39">
        <v>289.39416649534974</v>
      </c>
      <c r="F6" s="39">
        <v>241.2067640987247</v>
      </c>
      <c r="G6" s="39">
        <v>284.3213607188614</v>
      </c>
      <c r="H6" s="39">
        <v>127.79678247951703</v>
      </c>
      <c r="I6" s="39">
        <v>103.900752130567</v>
      </c>
      <c r="J6" s="39">
        <v>243.18323640519014</v>
      </c>
      <c r="K6" s="39">
        <v>1001.4122258297766</v>
      </c>
      <c r="L6" s="39">
        <v>1178.4005496324298</v>
      </c>
      <c r="M6" s="39">
        <v>9707.2365812295211</v>
      </c>
    </row>
    <row r="7" spans="1:13" x14ac:dyDescent="0.35">
      <c r="A7" s="38" t="s">
        <v>23</v>
      </c>
      <c r="B7" s="39"/>
      <c r="C7" s="39"/>
      <c r="D7" s="39">
        <v>65.422133679481135</v>
      </c>
      <c r="E7" s="39">
        <v>902.9209351922965</v>
      </c>
      <c r="F7" s="39">
        <v>1195.818085113611</v>
      </c>
      <c r="G7" s="39">
        <v>1655.6409414542525</v>
      </c>
      <c r="H7" s="39">
        <v>1192.2426392168695</v>
      </c>
      <c r="I7" s="39">
        <v>1133.9289520283671</v>
      </c>
      <c r="J7" s="39">
        <v>912.12623182392224</v>
      </c>
      <c r="K7" s="39">
        <v>1065.2938055807826</v>
      </c>
      <c r="L7" s="39">
        <v>809.2212949897264</v>
      </c>
      <c r="M7" s="39">
        <v>7108.1784441069112</v>
      </c>
    </row>
    <row r="8" spans="1:13" x14ac:dyDescent="0.35">
      <c r="A8" s="38" t="s">
        <v>30</v>
      </c>
      <c r="B8" s="39">
        <v>4.57294395</v>
      </c>
      <c r="C8" s="39">
        <v>16.790031851000002</v>
      </c>
      <c r="D8" s="39">
        <v>76.428598691899978</v>
      </c>
      <c r="E8" s="39">
        <v>155.04175263631285</v>
      </c>
      <c r="F8" s="39">
        <v>236.68043873133317</v>
      </c>
      <c r="G8" s="39">
        <v>6.7359557359562006</v>
      </c>
      <c r="H8" s="39">
        <v>2.229012</v>
      </c>
      <c r="I8" s="39"/>
      <c r="J8" s="39">
        <v>22.5731866</v>
      </c>
      <c r="K8" s="39">
        <v>616.56192367054996</v>
      </c>
      <c r="L8" s="39">
        <v>518.16833133334001</v>
      </c>
      <c r="M8" s="39">
        <v>3346.2361517101217</v>
      </c>
    </row>
    <row r="9" spans="1:13" x14ac:dyDescent="0.35">
      <c r="A9" s="38" t="s">
        <v>34</v>
      </c>
      <c r="B9" s="39">
        <v>0.23614142352699999</v>
      </c>
      <c r="C9" s="39">
        <v>108.90894007459093</v>
      </c>
      <c r="D9" s="39">
        <v>533.4862071100157</v>
      </c>
      <c r="E9" s="39">
        <v>470.12818520527395</v>
      </c>
      <c r="F9" s="39">
        <v>1049.6798199498098</v>
      </c>
      <c r="G9" s="39">
        <v>1382.2865436081952</v>
      </c>
      <c r="H9" s="39">
        <v>1284.7126558389668</v>
      </c>
      <c r="I9" s="39">
        <v>1403.5042171204088</v>
      </c>
      <c r="J9" s="39">
        <v>1846.6628986135643</v>
      </c>
      <c r="K9" s="39">
        <v>1733.6095138836185</v>
      </c>
      <c r="L9" s="39">
        <v>1893.4646867001647</v>
      </c>
      <c r="M9" s="39">
        <v>9485.5839588501203</v>
      </c>
    </row>
    <row r="10" spans="1:13" x14ac:dyDescent="0.35">
      <c r="A10" s="38" t="s">
        <v>39</v>
      </c>
      <c r="B10" s="39"/>
      <c r="C10" s="39"/>
      <c r="D10" s="39">
        <v>231.7892887123696</v>
      </c>
      <c r="E10" s="39">
        <v>278.30187545934194</v>
      </c>
      <c r="F10" s="39">
        <v>207.12572431206547</v>
      </c>
      <c r="G10" s="39">
        <v>161.21326442594867</v>
      </c>
      <c r="H10" s="39">
        <v>97.79600746783531</v>
      </c>
      <c r="I10" s="39">
        <v>77.226015086046758</v>
      </c>
      <c r="J10" s="39">
        <v>80.143230638509834</v>
      </c>
      <c r="K10" s="39">
        <v>111.79333759124572</v>
      </c>
      <c r="L10" s="39">
        <v>61.67032369503076</v>
      </c>
      <c r="M10" s="39">
        <v>472.97251470160307</v>
      </c>
    </row>
    <row r="11" spans="1:13" x14ac:dyDescent="0.35">
      <c r="A11" s="38" t="s">
        <v>72</v>
      </c>
      <c r="B11" s="39"/>
      <c r="C11" s="39"/>
      <c r="D11" s="39">
        <v>93.442969766760001</v>
      </c>
      <c r="E11" s="39">
        <v>226.90304799962004</v>
      </c>
      <c r="F11" s="39">
        <v>540.64901724139997</v>
      </c>
      <c r="G11" s="39">
        <v>341.05745724139996</v>
      </c>
      <c r="H11" s="39">
        <v>274.59276824139994</v>
      </c>
      <c r="I11" s="39">
        <v>171.37885999998997</v>
      </c>
      <c r="J11" s="39">
        <v>59.301857000009988</v>
      </c>
      <c r="K11" s="39">
        <v>13.519500000000001</v>
      </c>
      <c r="L11" s="39">
        <v>11.547089479990001</v>
      </c>
      <c r="M11" s="39">
        <v>7.9360907600000008</v>
      </c>
    </row>
    <row r="12" spans="1:13" x14ac:dyDescent="0.35">
      <c r="A12" s="38" t="s">
        <v>83</v>
      </c>
      <c r="B12" s="39"/>
      <c r="C12" s="39"/>
      <c r="D12" s="39">
        <v>18.851343252990006</v>
      </c>
      <c r="E12" s="39">
        <v>104.89577832485398</v>
      </c>
      <c r="F12" s="39">
        <v>302.08973327172362</v>
      </c>
      <c r="G12" s="39">
        <v>252.64515191367911</v>
      </c>
      <c r="H12" s="39">
        <v>106.76170295350393</v>
      </c>
      <c r="I12" s="39">
        <v>108.67374649879662</v>
      </c>
      <c r="J12" s="39">
        <v>161.58092652696902</v>
      </c>
      <c r="K12" s="39">
        <v>349.56808609723396</v>
      </c>
      <c r="L12" s="39">
        <v>51.231615690770006</v>
      </c>
      <c r="M12" s="39">
        <v>0</v>
      </c>
    </row>
    <row r="13" spans="1:13" x14ac:dyDescent="0.35">
      <c r="A13" s="38" t="s">
        <v>98</v>
      </c>
      <c r="B13" s="39"/>
      <c r="C13" s="39"/>
      <c r="D13" s="39">
        <v>1.2897728451302</v>
      </c>
      <c r="E13" s="39">
        <v>21.901786363420758</v>
      </c>
      <c r="F13" s="39">
        <v>133.00916240260869</v>
      </c>
      <c r="G13" s="39">
        <v>70.216314423755165</v>
      </c>
      <c r="H13" s="39">
        <v>133.18356451282202</v>
      </c>
      <c r="I13" s="39">
        <v>90.89402777857633</v>
      </c>
      <c r="J13" s="39">
        <v>315.6516835368638</v>
      </c>
      <c r="K13" s="39">
        <v>119.18455458724043</v>
      </c>
      <c r="L13" s="39">
        <v>106.48618894782106</v>
      </c>
      <c r="M13" s="39">
        <v>232.04950683443147</v>
      </c>
    </row>
    <row r="14" spans="1:13" x14ac:dyDescent="0.35">
      <c r="A14" s="38" t="s">
        <v>106</v>
      </c>
      <c r="B14" s="39"/>
      <c r="C14" s="39"/>
      <c r="D14" s="39">
        <v>0.72036659024569993</v>
      </c>
      <c r="E14" s="39">
        <v>26.973730503927989</v>
      </c>
      <c r="F14" s="39">
        <v>199.16091117778149</v>
      </c>
      <c r="G14" s="39">
        <v>163.11185912968108</v>
      </c>
      <c r="H14" s="39">
        <v>98.222902083650567</v>
      </c>
      <c r="I14" s="39">
        <v>70.555297318071965</v>
      </c>
      <c r="J14" s="39">
        <v>205.45897256682221</v>
      </c>
      <c r="K14" s="39">
        <v>46.551290487381571</v>
      </c>
      <c r="L14" s="39">
        <v>29.335395981856699</v>
      </c>
      <c r="M14" s="39">
        <v>248.04306858333106</v>
      </c>
    </row>
    <row r="15" spans="1:13" x14ac:dyDescent="0.35">
      <c r="A15" s="38" t="s">
        <v>124</v>
      </c>
      <c r="B15" s="39"/>
      <c r="C15" s="39"/>
      <c r="D15" s="39"/>
      <c r="E15" s="39">
        <v>139.64074750793242</v>
      </c>
      <c r="F15" s="39">
        <v>270.26230642513866</v>
      </c>
      <c r="G15" s="39">
        <v>477.46880719465986</v>
      </c>
      <c r="H15" s="39">
        <v>870.64732626026387</v>
      </c>
      <c r="I15" s="39">
        <v>397.45419627873758</v>
      </c>
      <c r="J15" s="39">
        <v>110.40664342280999</v>
      </c>
      <c r="K15" s="39">
        <v>39.69077599657998</v>
      </c>
      <c r="L15" s="39">
        <v>80.136340901929984</v>
      </c>
      <c r="M15" s="39">
        <v>20.056107377889997</v>
      </c>
    </row>
    <row r="16" spans="1:13" x14ac:dyDescent="0.35">
      <c r="A16" s="38" t="s">
        <v>145</v>
      </c>
      <c r="B16" s="39"/>
      <c r="C16" s="39"/>
      <c r="D16" s="39"/>
      <c r="E16" s="39">
        <v>37.690523950064104</v>
      </c>
      <c r="F16" s="39">
        <v>166.18619003376699</v>
      </c>
      <c r="G16" s="39">
        <v>148.01266639428476</v>
      </c>
      <c r="H16" s="39">
        <v>238.988993945895</v>
      </c>
      <c r="I16" s="39">
        <v>323.01666007441929</v>
      </c>
      <c r="J16" s="39">
        <v>219.24330099388399</v>
      </c>
      <c r="K16" s="39">
        <v>253.03249062088597</v>
      </c>
      <c r="L16" s="39">
        <v>163.487530053087</v>
      </c>
      <c r="M16" s="39">
        <v>2877.3123441089451</v>
      </c>
    </row>
    <row r="17" spans="1:13" x14ac:dyDescent="0.35">
      <c r="A17" s="38" t="s">
        <v>195</v>
      </c>
      <c r="B17" s="39">
        <v>4.8090853735270001</v>
      </c>
      <c r="C17" s="39">
        <v>125.69897192559094</v>
      </c>
      <c r="D17" s="39">
        <v>1072.3074977194656</v>
      </c>
      <c r="E17" s="39">
        <v>2653.7925296383942</v>
      </c>
      <c r="F17" s="39">
        <v>4541.8681527579629</v>
      </c>
      <c r="G17" s="39">
        <v>4942.7103222406731</v>
      </c>
      <c r="H17" s="39">
        <v>4427.174355000725</v>
      </c>
      <c r="I17" s="39">
        <v>3880.5327243139814</v>
      </c>
      <c r="J17" s="39">
        <v>4176.3321681285452</v>
      </c>
      <c r="K17" s="39">
        <v>5350.2175043452944</v>
      </c>
      <c r="L17" s="39">
        <v>4903.1493474061454</v>
      </c>
      <c r="M17" s="39">
        <v>33505.60476826287</v>
      </c>
    </row>
    <row r="21" spans="1:13" ht="19.5" customHeight="1" x14ac:dyDescent="0.35"/>
    <row r="33" spans="2:36" x14ac:dyDescent="0.3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2:36" x14ac:dyDescent="0.35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2:36" x14ac:dyDescent="0.35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2:36" x14ac:dyDescent="0.3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2:36" x14ac:dyDescent="0.3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2:36" x14ac:dyDescent="0.3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2:36" x14ac:dyDescent="0.3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2:36" x14ac:dyDescent="0.3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2:36" x14ac:dyDescent="0.3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2:36" x14ac:dyDescent="0.3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2:36" x14ac:dyDescent="0.3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2:36" x14ac:dyDescent="0.3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90" spans="1:36" x14ac:dyDescent="0.35">
      <c r="A90" s="2" t="s">
        <v>171</v>
      </c>
      <c r="B90" s="2" t="s">
        <v>172</v>
      </c>
      <c r="C90" s="2" t="s">
        <v>173</v>
      </c>
      <c r="D90" s="2" t="s">
        <v>174</v>
      </c>
      <c r="E90" s="2" t="s">
        <v>175</v>
      </c>
      <c r="F90" s="2" t="s">
        <v>176</v>
      </c>
      <c r="G90" s="2" t="s">
        <v>177</v>
      </c>
      <c r="H90" s="2" t="s">
        <v>178</v>
      </c>
      <c r="I90" s="2" t="s">
        <v>179</v>
      </c>
      <c r="J90" s="2" t="s">
        <v>180</v>
      </c>
      <c r="K90" s="2" t="s">
        <v>181</v>
      </c>
      <c r="L90" s="2" t="s">
        <v>182</v>
      </c>
      <c r="M90" s="2" t="s">
        <v>196</v>
      </c>
      <c r="N90" s="2" t="s">
        <v>197</v>
      </c>
      <c r="O90" s="2" t="s">
        <v>198</v>
      </c>
      <c r="P90" s="2" t="s">
        <v>199</v>
      </c>
      <c r="Q90" s="2" t="s">
        <v>200</v>
      </c>
      <c r="R90" s="2" t="s">
        <v>201</v>
      </c>
      <c r="S90" s="2" t="s">
        <v>202</v>
      </c>
      <c r="T90" s="2" t="s">
        <v>203</v>
      </c>
      <c r="U90" s="2" t="s">
        <v>204</v>
      </c>
      <c r="V90" s="2" t="s">
        <v>205</v>
      </c>
      <c r="W90" s="2" t="s">
        <v>206</v>
      </c>
      <c r="X90" s="2" t="s">
        <v>207</v>
      </c>
      <c r="Y90" s="2" t="s">
        <v>208</v>
      </c>
      <c r="Z90" s="2" t="s">
        <v>209</v>
      </c>
      <c r="AA90" s="2" t="s">
        <v>210</v>
      </c>
      <c r="AB90" s="2" t="s">
        <v>211</v>
      </c>
      <c r="AC90" s="2" t="s">
        <v>212</v>
      </c>
      <c r="AD90" s="2" t="s">
        <v>213</v>
      </c>
      <c r="AE90" s="2" t="s">
        <v>214</v>
      </c>
      <c r="AF90" s="2" t="s">
        <v>215</v>
      </c>
      <c r="AG90" s="2" t="s">
        <v>216</v>
      </c>
      <c r="AH90" s="2" t="s">
        <v>217</v>
      </c>
      <c r="AI90" s="2" t="s">
        <v>218</v>
      </c>
      <c r="AJ90" s="2" t="s">
        <v>219</v>
      </c>
    </row>
    <row r="91" spans="1:36" x14ac:dyDescent="0.35">
      <c r="A91" s="38" t="s">
        <v>184</v>
      </c>
      <c r="B91" s="39">
        <v>0</v>
      </c>
      <c r="C91" s="39">
        <v>0</v>
      </c>
      <c r="D91" s="39">
        <v>50.876817069721298</v>
      </c>
      <c r="E91" s="39">
        <v>289.39416649434668</v>
      </c>
      <c r="F91" s="39">
        <v>300.03716435057805</v>
      </c>
      <c r="G91" s="39">
        <v>169.93282151032273</v>
      </c>
      <c r="H91" s="39">
        <v>54.34239310367208</v>
      </c>
      <c r="I91" s="39">
        <v>52.454409486251706</v>
      </c>
      <c r="J91" s="39">
        <v>56.126058353259275</v>
      </c>
      <c r="K91" s="39">
        <v>55.732496615731563</v>
      </c>
      <c r="L91" s="39">
        <v>61.07296420371091</v>
      </c>
      <c r="M91" s="39">
        <v>58.742751856540977</v>
      </c>
      <c r="N91" s="39">
        <v>58.146496498143364</v>
      </c>
      <c r="O91" s="39">
        <v>57.945928318021799</v>
      </c>
      <c r="P91" s="39">
        <v>59.857423186454831</v>
      </c>
      <c r="Q91" s="39">
        <v>55.42161403011697</v>
      </c>
      <c r="R91" s="39">
        <v>60.979033855876878</v>
      </c>
      <c r="S91" s="39">
        <v>51.803700385461568</v>
      </c>
      <c r="T91" s="39">
        <v>47.894918013986249</v>
      </c>
      <c r="U91" s="39">
        <v>45.289080850601749</v>
      </c>
      <c r="V91" s="39">
        <v>44.271035365330839</v>
      </c>
      <c r="W91" s="39">
        <v>42.087392647169992</v>
      </c>
      <c r="X91" s="39">
        <v>38.447422694351324</v>
      </c>
      <c r="Y91" s="39">
        <v>33.775628839415717</v>
      </c>
      <c r="Z91" s="39">
        <v>33.06942853706424</v>
      </c>
      <c r="AA91" s="39">
        <v>29.380225672040623</v>
      </c>
      <c r="AB91" s="39">
        <v>28.095010379988409</v>
      </c>
      <c r="AC91" s="39">
        <v>27.010608095611261</v>
      </c>
      <c r="AD91" s="39">
        <v>0</v>
      </c>
      <c r="AE91" s="39">
        <v>0</v>
      </c>
      <c r="AF91" s="39">
        <v>0</v>
      </c>
      <c r="AG91" s="39">
        <v>0</v>
      </c>
      <c r="AH91" s="39">
        <v>0</v>
      </c>
      <c r="AI91" s="39">
        <v>0</v>
      </c>
      <c r="AJ91" s="39">
        <v>1862.1869904137707</v>
      </c>
    </row>
    <row r="92" spans="1:36" x14ac:dyDescent="0.35">
      <c r="A92" s="38" t="s">
        <v>185</v>
      </c>
      <c r="B92" s="39">
        <v>0</v>
      </c>
      <c r="C92" s="39">
        <v>0</v>
      </c>
      <c r="D92" s="39">
        <v>65.422133679171466</v>
      </c>
      <c r="E92" s="39">
        <v>902.92093519983098</v>
      </c>
      <c r="F92" s="39">
        <v>1192.442703271661</v>
      </c>
      <c r="G92" s="39">
        <v>1053.7682735763949</v>
      </c>
      <c r="H92" s="39">
        <v>902.58759069231996</v>
      </c>
      <c r="I92" s="39">
        <v>735.06120332285934</v>
      </c>
      <c r="J92" s="39">
        <v>640.99564397035977</v>
      </c>
      <c r="K92" s="39">
        <v>536.26499727616999</v>
      </c>
      <c r="L92" s="39">
        <v>418.25946043041512</v>
      </c>
      <c r="M92" s="39">
        <v>337.50235784954486</v>
      </c>
      <c r="N92" s="39">
        <v>310.59371642165905</v>
      </c>
      <c r="O92" s="39">
        <v>310.01473201468923</v>
      </c>
      <c r="P92" s="39">
        <v>287.96893367858411</v>
      </c>
      <c r="Q92" s="39">
        <v>262.26602879165478</v>
      </c>
      <c r="R92" s="39">
        <v>260.27209813493869</v>
      </c>
      <c r="S92" s="39">
        <v>219.27141837866932</v>
      </c>
      <c r="T92" s="39">
        <v>203.69948853317237</v>
      </c>
      <c r="U92" s="39">
        <v>183.49928722849666</v>
      </c>
      <c r="V92" s="39">
        <v>184.73074473220288</v>
      </c>
      <c r="W92" s="39">
        <v>178.89605756870401</v>
      </c>
      <c r="X92" s="39">
        <v>192.13329481161296</v>
      </c>
      <c r="Y92" s="39">
        <v>160.60013831037546</v>
      </c>
      <c r="Z92" s="39">
        <v>67.746375157761832</v>
      </c>
      <c r="AA92" s="39">
        <v>38.559453914328031</v>
      </c>
      <c r="AB92" s="39">
        <v>36.390487886111906</v>
      </c>
      <c r="AC92" s="39">
        <v>36.963864537365652</v>
      </c>
      <c r="AD92" s="39">
        <v>11.076237592732676</v>
      </c>
      <c r="AE92" s="39">
        <v>10.397108859507131</v>
      </c>
      <c r="AF92" s="39">
        <v>9.3469080660370452</v>
      </c>
      <c r="AG92" s="39">
        <v>8.4000730347761401</v>
      </c>
      <c r="AH92" s="39">
        <v>7.3855429717069425</v>
      </c>
      <c r="AI92" s="39">
        <v>3.883515763736312</v>
      </c>
      <c r="AJ92" s="39">
        <v>9769.3208056575531</v>
      </c>
    </row>
    <row r="93" spans="1:36" x14ac:dyDescent="0.35">
      <c r="A93" s="38" t="s">
        <v>186</v>
      </c>
      <c r="B93" s="39">
        <v>4.5729439499999991</v>
      </c>
      <c r="C93" s="39">
        <v>16.790031850000002</v>
      </c>
      <c r="D93" s="39">
        <v>76.428598692500003</v>
      </c>
      <c r="E93" s="39">
        <v>155.04175263857042</v>
      </c>
      <c r="F93" s="39">
        <v>234.64453472872614</v>
      </c>
      <c r="G93" s="39">
        <v>4.5069437362637368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39">
        <v>0</v>
      </c>
      <c r="U93" s="39">
        <v>0</v>
      </c>
      <c r="V93" s="39">
        <v>0</v>
      </c>
      <c r="W93" s="39">
        <v>0</v>
      </c>
      <c r="X93" s="39">
        <v>0</v>
      </c>
      <c r="Y93" s="39">
        <v>0</v>
      </c>
      <c r="Z93" s="39">
        <v>0</v>
      </c>
      <c r="AA93" s="39">
        <v>0</v>
      </c>
      <c r="AB93" s="39">
        <v>0</v>
      </c>
      <c r="AC93" s="39">
        <v>0</v>
      </c>
      <c r="AD93" s="39">
        <v>0</v>
      </c>
      <c r="AE93" s="39">
        <v>0</v>
      </c>
      <c r="AF93" s="39">
        <v>0</v>
      </c>
      <c r="AG93" s="39">
        <v>0</v>
      </c>
      <c r="AH93" s="39">
        <v>0</v>
      </c>
      <c r="AI93" s="39">
        <v>0</v>
      </c>
      <c r="AJ93" s="39">
        <v>491.98480559606031</v>
      </c>
    </row>
    <row r="94" spans="1:36" x14ac:dyDescent="0.35">
      <c r="A94" s="38" t="s">
        <v>187</v>
      </c>
      <c r="B94" s="39">
        <v>0.23614142356479911</v>
      </c>
      <c r="C94" s="39">
        <v>108.90894007452341</v>
      </c>
      <c r="D94" s="39">
        <v>533.48620710379305</v>
      </c>
      <c r="E94" s="39">
        <v>470.12818521306701</v>
      </c>
      <c r="F94" s="39">
        <v>1049.6798199061595</v>
      </c>
      <c r="G94" s="39">
        <v>1266.7196260481073</v>
      </c>
      <c r="H94" s="39">
        <v>1295.6056263444759</v>
      </c>
      <c r="I94" s="39">
        <v>1390.4893631695431</v>
      </c>
      <c r="J94" s="39">
        <v>796.13554155516749</v>
      </c>
      <c r="K94" s="39">
        <v>1158.4531536291972</v>
      </c>
      <c r="L94" s="39">
        <v>1062.1507384086003</v>
      </c>
      <c r="M94" s="39">
        <v>852.72186472306157</v>
      </c>
      <c r="N94" s="39">
        <v>687.63795542742128</v>
      </c>
      <c r="O94" s="39">
        <v>662.33230467775638</v>
      </c>
      <c r="P94" s="39">
        <v>690.78721517943222</v>
      </c>
      <c r="Q94" s="39">
        <v>609.74456047360252</v>
      </c>
      <c r="R94" s="39">
        <v>626.03464693153751</v>
      </c>
      <c r="S94" s="39">
        <v>686.46193581562784</v>
      </c>
      <c r="T94" s="39">
        <v>592.62719257965057</v>
      </c>
      <c r="U94" s="39">
        <v>654.35184549566816</v>
      </c>
      <c r="V94" s="39">
        <v>625.56900931801363</v>
      </c>
      <c r="W94" s="39">
        <v>413.05896494815721</v>
      </c>
      <c r="X94" s="39">
        <v>470.94105337159476</v>
      </c>
      <c r="Y94" s="39">
        <v>515.31153315952963</v>
      </c>
      <c r="Z94" s="39">
        <v>389.90592651037764</v>
      </c>
      <c r="AA94" s="39">
        <v>519.68083178518737</v>
      </c>
      <c r="AB94" s="39">
        <v>217.06814556909441</v>
      </c>
      <c r="AC94" s="39">
        <v>0</v>
      </c>
      <c r="AD94" s="39">
        <v>0</v>
      </c>
      <c r="AE94" s="39">
        <v>0</v>
      </c>
      <c r="AF94" s="39">
        <v>0</v>
      </c>
      <c r="AG94" s="39">
        <v>0</v>
      </c>
      <c r="AH94" s="39">
        <v>0</v>
      </c>
      <c r="AI94" s="39">
        <v>0</v>
      </c>
      <c r="AJ94" s="39">
        <v>18346.228328841913</v>
      </c>
    </row>
    <row r="95" spans="1:36" x14ac:dyDescent="0.35">
      <c r="A95" s="38" t="s">
        <v>188</v>
      </c>
      <c r="B95" s="39">
        <v>0</v>
      </c>
      <c r="C95" s="39">
        <v>0</v>
      </c>
      <c r="D95" s="39">
        <v>231.78928871133027</v>
      </c>
      <c r="E95" s="39">
        <v>278.301875459911</v>
      </c>
      <c r="F95" s="39">
        <v>207.12572431394824</v>
      </c>
      <c r="G95" s="39">
        <v>106.65646218876553</v>
      </c>
      <c r="H95" s="39">
        <v>62.175251125255393</v>
      </c>
      <c r="I95" s="39">
        <v>36.191976550041261</v>
      </c>
      <c r="J95" s="39">
        <v>30.362392981589053</v>
      </c>
      <c r="K95" s="39">
        <v>26.037341311091868</v>
      </c>
      <c r="L95" s="39">
        <v>24.837847447599515</v>
      </c>
      <c r="M95" s="39">
        <v>18.138253362934158</v>
      </c>
      <c r="N95" s="39">
        <v>21.992456515494055</v>
      </c>
      <c r="O95" s="39">
        <v>17.224902055062856</v>
      </c>
      <c r="P95" s="39">
        <v>15.143701861162599</v>
      </c>
      <c r="Q95" s="39">
        <v>13.362795025215419</v>
      </c>
      <c r="R95" s="39">
        <v>12.939296513438757</v>
      </c>
      <c r="S95" s="39">
        <v>11.55370064960807</v>
      </c>
      <c r="T95" s="39">
        <v>28.768482976002872</v>
      </c>
      <c r="U95" s="39">
        <v>3.6798761534848508</v>
      </c>
      <c r="V95" s="39">
        <v>4.881094395366822</v>
      </c>
      <c r="W95" s="39">
        <v>3.7147663550784786</v>
      </c>
      <c r="X95" s="39">
        <v>3.682216896919595</v>
      </c>
      <c r="Y95" s="39">
        <v>2.5726629179477833</v>
      </c>
      <c r="Z95" s="39">
        <v>2.8819281306595466</v>
      </c>
      <c r="AA95" s="39">
        <v>2.330282240895857</v>
      </c>
      <c r="AB95" s="39">
        <v>0.90201110915598903</v>
      </c>
      <c r="AC95" s="39">
        <v>0</v>
      </c>
      <c r="AD95" s="39">
        <v>0</v>
      </c>
      <c r="AE95" s="39">
        <v>0</v>
      </c>
      <c r="AF95" s="39">
        <v>0</v>
      </c>
      <c r="AG95" s="39">
        <v>0</v>
      </c>
      <c r="AH95" s="39">
        <v>0</v>
      </c>
      <c r="AI95" s="39">
        <v>0</v>
      </c>
      <c r="AJ95" s="39">
        <v>1167.2465872479595</v>
      </c>
    </row>
    <row r="96" spans="1:36" x14ac:dyDescent="0.35">
      <c r="A96" s="38" t="s">
        <v>189</v>
      </c>
      <c r="B96" s="39">
        <v>0</v>
      </c>
      <c r="C96" s="39">
        <v>0</v>
      </c>
      <c r="D96" s="39">
        <v>93.442969765908046</v>
      </c>
      <c r="E96" s="39">
        <v>226.90304800000001</v>
      </c>
      <c r="F96" s="39">
        <v>540.64901724137928</v>
      </c>
      <c r="G96" s="39">
        <v>221.52576724137933</v>
      </c>
      <c r="H96" s="39">
        <v>182.89626724137932</v>
      </c>
      <c r="I96" s="39">
        <v>7.84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G96" s="39">
        <v>0</v>
      </c>
      <c r="AH96" s="39">
        <v>0</v>
      </c>
      <c r="AI96" s="39">
        <v>0</v>
      </c>
      <c r="AJ96" s="39">
        <v>1273.257069490046</v>
      </c>
    </row>
    <row r="97" spans="1:36" x14ac:dyDescent="0.35">
      <c r="A97" s="38" t="s">
        <v>190</v>
      </c>
      <c r="B97" s="39">
        <v>0</v>
      </c>
      <c r="C97" s="39">
        <v>0</v>
      </c>
      <c r="D97" s="39">
        <v>18.851343252594535</v>
      </c>
      <c r="E97" s="39">
        <v>104.89577832702446</v>
      </c>
      <c r="F97" s="39">
        <v>314.71810592248477</v>
      </c>
      <c r="G97" s="39">
        <v>181.8857578265856</v>
      </c>
      <c r="H97" s="39">
        <v>121.14240151604629</v>
      </c>
      <c r="I97" s="39">
        <v>24.43340694599997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  <c r="T97" s="39">
        <v>0</v>
      </c>
      <c r="U97" s="39"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G97" s="39">
        <v>0</v>
      </c>
      <c r="AH97" s="39">
        <v>0</v>
      </c>
      <c r="AI97" s="39">
        <v>0</v>
      </c>
      <c r="AJ97" s="39">
        <v>765.92679379073559</v>
      </c>
    </row>
    <row r="98" spans="1:36" x14ac:dyDescent="0.35">
      <c r="A98" s="38" t="s">
        <v>191</v>
      </c>
      <c r="B98" s="39">
        <v>0</v>
      </c>
      <c r="C98" s="39">
        <v>0</v>
      </c>
      <c r="D98" s="39">
        <v>1.289772845124008</v>
      </c>
      <c r="E98" s="39">
        <v>21.901786363302048</v>
      </c>
      <c r="F98" s="39">
        <v>132.03667444111875</v>
      </c>
      <c r="G98" s="39">
        <v>7.43014674942697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9">
        <v>0</v>
      </c>
      <c r="AE98" s="39">
        <v>0</v>
      </c>
      <c r="AF98" s="39">
        <v>0</v>
      </c>
      <c r="AG98" s="39">
        <v>0</v>
      </c>
      <c r="AH98" s="39">
        <v>0</v>
      </c>
      <c r="AI98" s="39">
        <v>0</v>
      </c>
      <c r="AJ98" s="39">
        <v>162.65838039897179</v>
      </c>
    </row>
    <row r="99" spans="1:36" x14ac:dyDescent="0.35">
      <c r="A99" s="38" t="s">
        <v>192</v>
      </c>
      <c r="B99" s="39">
        <v>0</v>
      </c>
      <c r="C99" s="39">
        <v>0</v>
      </c>
      <c r="D99" s="39">
        <v>0.72036659023879523</v>
      </c>
      <c r="E99" s="39">
        <v>26.97373050382652</v>
      </c>
      <c r="F99" s="39">
        <v>199.1691133088454</v>
      </c>
      <c r="G99" s="39">
        <v>89.893933702395302</v>
      </c>
      <c r="H99" s="39">
        <v>0.92271300000000001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39">
        <v>0</v>
      </c>
      <c r="AH99" s="39">
        <v>0</v>
      </c>
      <c r="AI99" s="39">
        <v>0</v>
      </c>
      <c r="AJ99" s="39">
        <v>317.67985710530604</v>
      </c>
    </row>
    <row r="100" spans="1:36" x14ac:dyDescent="0.35">
      <c r="A100" s="38" t="s">
        <v>193</v>
      </c>
      <c r="B100" s="39">
        <v>0</v>
      </c>
      <c r="C100" s="39">
        <v>0</v>
      </c>
      <c r="D100" s="39">
        <v>0</v>
      </c>
      <c r="E100" s="39">
        <v>139.64074750824517</v>
      </c>
      <c r="F100" s="39">
        <v>270.26230642357501</v>
      </c>
      <c r="G100" s="39">
        <v>474.64783078549368</v>
      </c>
      <c r="H100" s="39">
        <v>847.74590723812116</v>
      </c>
      <c r="I100" s="39">
        <v>82.427749006806067</v>
      </c>
      <c r="J100" s="39">
        <v>32.499421608446191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  <c r="Z100" s="39">
        <v>0</v>
      </c>
      <c r="AA100" s="39">
        <v>0</v>
      </c>
      <c r="AB100" s="39">
        <v>0</v>
      </c>
      <c r="AC100" s="39">
        <v>0</v>
      </c>
      <c r="AD100" s="39">
        <v>0</v>
      </c>
      <c r="AE100" s="39">
        <v>0</v>
      </c>
      <c r="AF100" s="39">
        <v>0</v>
      </c>
      <c r="AG100" s="39">
        <v>0</v>
      </c>
      <c r="AH100" s="39">
        <v>0</v>
      </c>
      <c r="AI100" s="39">
        <v>0</v>
      </c>
      <c r="AJ100" s="39">
        <v>1847.2239625706873</v>
      </c>
    </row>
    <row r="101" spans="1:36" x14ac:dyDescent="0.35">
      <c r="A101" s="38" t="s">
        <v>194</v>
      </c>
      <c r="B101" s="39">
        <v>0</v>
      </c>
      <c r="C101" s="39">
        <v>0</v>
      </c>
      <c r="D101" s="39">
        <v>0</v>
      </c>
      <c r="E101" s="39">
        <v>24.544994646473221</v>
      </c>
      <c r="F101" s="39">
        <v>117.88152939489018</v>
      </c>
      <c r="G101" s="39">
        <v>94.002279357103546</v>
      </c>
      <c r="H101" s="39">
        <v>72.468037647691361</v>
      </c>
      <c r="I101" s="39">
        <v>85.544477637164249</v>
      </c>
      <c r="J101" s="39">
        <v>7.4795985758098347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  <c r="Z101" s="39">
        <v>0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401.92091725913235</v>
      </c>
    </row>
    <row r="102" spans="1:36" x14ac:dyDescent="0.35">
      <c r="A102" s="38" t="s">
        <v>195</v>
      </c>
      <c r="B102" s="39">
        <v>4.8090853735647983</v>
      </c>
      <c r="C102" s="39">
        <v>125.69897192452342</v>
      </c>
      <c r="D102" s="39">
        <v>1072.3074977103813</v>
      </c>
      <c r="E102" s="39">
        <v>2640.6470003545978</v>
      </c>
      <c r="F102" s="39">
        <v>4558.6466933033662</v>
      </c>
      <c r="G102" s="39">
        <v>3670.9698427222388</v>
      </c>
      <c r="H102" s="39">
        <v>3539.8861879089613</v>
      </c>
      <c r="I102" s="39">
        <v>2414.442586118666</v>
      </c>
      <c r="J102" s="39">
        <v>1563.5986570446316</v>
      </c>
      <c r="K102" s="39">
        <v>1776.4879888321907</v>
      </c>
      <c r="L102" s="39">
        <v>1566.3210104903258</v>
      </c>
      <c r="M102" s="39">
        <v>1267.1052277920815</v>
      </c>
      <c r="N102" s="39">
        <v>1078.3706248627177</v>
      </c>
      <c r="O102" s="39">
        <v>1047.5178670655303</v>
      </c>
      <c r="P102" s="39">
        <v>1053.7572739056336</v>
      </c>
      <c r="Q102" s="39">
        <v>940.79499832058968</v>
      </c>
      <c r="R102" s="39">
        <v>960.22507543579184</v>
      </c>
      <c r="S102" s="39">
        <v>969.09075522936678</v>
      </c>
      <c r="T102" s="39">
        <v>872.99008210281204</v>
      </c>
      <c r="U102" s="39">
        <v>886.82008972825145</v>
      </c>
      <c r="V102" s="39">
        <v>859.45188381091418</v>
      </c>
      <c r="W102" s="39">
        <v>637.75718151910974</v>
      </c>
      <c r="X102" s="39">
        <v>705.20398777447861</v>
      </c>
      <c r="Y102" s="39">
        <v>712.2599632272686</v>
      </c>
      <c r="Z102" s="39">
        <v>493.60365833586326</v>
      </c>
      <c r="AA102" s="39">
        <v>589.95079361245189</v>
      </c>
      <c r="AB102" s="39">
        <v>282.45565494435073</v>
      </c>
      <c r="AC102" s="39">
        <v>63.974472632976912</v>
      </c>
      <c r="AD102" s="39">
        <v>11.076237592732676</v>
      </c>
      <c r="AE102" s="39">
        <v>10.397108859507131</v>
      </c>
      <c r="AF102" s="39">
        <v>9.3469080660370452</v>
      </c>
      <c r="AG102" s="39">
        <v>8.4000730347761401</v>
      </c>
      <c r="AH102" s="39">
        <v>7.3855429717069425</v>
      </c>
      <c r="AI102" s="39">
        <v>3.883515763736312</v>
      </c>
      <c r="AJ102" s="39">
        <v>36405.634498372128</v>
      </c>
    </row>
  </sheetData>
  <pageMargins left="0.7" right="0.7" top="0.75" bottom="0.75" header="0.3" footer="0.3"/>
  <pageSetup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3" ma:contentTypeDescription="Crear nuevo documento." ma:contentTypeScope="" ma:versionID="4a7186b8907bb6cad75cfe5cb31ce823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25caa2546544985bf32f4b7dfbe1bf55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D7C535-C455-4BB8-AC7D-CBB16CE30EF3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4679106-28f5-46f9-9c82-5aff5407a726"/>
    <ds:schemaRef ds:uri="8b8ab985-c076-456f-819e-25afce7d282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40C0C8-5EE3-481E-B96C-D3A259C1C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DCE0F0-A8C5-4F4A-8DAA-C00A9F6449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2. English</vt:lpstr>
      <vt:lpstr>Investment detail</vt:lpstr>
      <vt:lpstr>Graph</vt:lpstr>
      <vt:lpstr>'2. English'!Área_de_impresión</vt:lpstr>
      <vt:lpstr>'2. English'!Print_Area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Approved Investment in Contracts</dc:title>
  <dc:creator>Luis Mario Perez Molina</dc:creator>
  <cp:lastModifiedBy>Martín Eduardo Sandoval Rivera</cp:lastModifiedBy>
  <cp:lastPrinted>2024-09-10T01:38:14Z</cp:lastPrinted>
  <dcterms:created xsi:type="dcterms:W3CDTF">2020-04-06T20:41:14Z</dcterms:created>
  <dcterms:modified xsi:type="dcterms:W3CDTF">2024-10-23T00:21:07Z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